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XY/Desktop/"/>
    </mc:Choice>
  </mc:AlternateContent>
  <bookViews>
    <workbookView xWindow="0" yWindow="460" windowWidth="25600" windowHeight="14440" tabRatio="500"/>
  </bookViews>
  <sheets>
    <sheet name="母表" sheetId="1" r:id="rId1"/>
    <sheet name="INVOICE" sheetId="11" r:id="rId2"/>
    <sheet name="PACKING LIST" sheetId="12" r:id="rId3"/>
  </sheets>
  <definedNames>
    <definedName name="_xlnm.Print_Area" localSheetId="1">INVOICE!$B$1:$J$34</definedName>
    <definedName name="_xlnm.Print_Area" localSheetId="2">'PACKING LIST'!$B$1:$K$32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2" l="1"/>
  <c r="C30" i="11"/>
  <c r="L11" i="1"/>
  <c r="K11" i="1"/>
  <c r="D29" i="12"/>
  <c r="C29" i="12"/>
  <c r="K22" i="12"/>
  <c r="K29" i="12"/>
  <c r="J22" i="12"/>
  <c r="J29" i="12"/>
  <c r="I23" i="11"/>
  <c r="I23" i="12"/>
  <c r="I24" i="12"/>
  <c r="I25" i="12"/>
  <c r="I26" i="12"/>
  <c r="I27" i="12"/>
  <c r="I22" i="11"/>
  <c r="I22" i="12"/>
  <c r="H26" i="12"/>
  <c r="H27" i="12"/>
  <c r="H24" i="12"/>
  <c r="H25" i="12"/>
  <c r="H23" i="12"/>
  <c r="H22" i="12"/>
  <c r="G23" i="12"/>
  <c r="G24" i="12"/>
  <c r="G25" i="12"/>
  <c r="G26" i="12"/>
  <c r="G27" i="12"/>
  <c r="G22" i="12"/>
  <c r="F24" i="12"/>
  <c r="F25" i="12"/>
  <c r="F26" i="12"/>
  <c r="F27" i="12"/>
  <c r="F23" i="12"/>
  <c r="F22" i="12"/>
  <c r="E23" i="12"/>
  <c r="E24" i="12"/>
  <c r="E25" i="12"/>
  <c r="E26" i="12"/>
  <c r="E27" i="12"/>
  <c r="E22" i="12"/>
  <c r="D23" i="12"/>
  <c r="D24" i="12"/>
  <c r="D25" i="12"/>
  <c r="D26" i="12"/>
  <c r="D27" i="12"/>
  <c r="D22" i="12"/>
  <c r="B22" i="12"/>
  <c r="C23" i="12"/>
  <c r="C22" i="12"/>
  <c r="G19" i="12"/>
  <c r="G18" i="12"/>
  <c r="I19" i="12"/>
  <c r="I18" i="12"/>
  <c r="I17" i="12"/>
  <c r="I16" i="12"/>
  <c r="E19" i="12"/>
  <c r="C19" i="12"/>
  <c r="B19" i="12"/>
  <c r="G19" i="11"/>
  <c r="G18" i="11"/>
  <c r="L41" i="1"/>
  <c r="K41" i="1"/>
  <c r="I41" i="1"/>
  <c r="G41" i="1"/>
  <c r="L39" i="1"/>
  <c r="K39" i="1"/>
  <c r="I39" i="1"/>
  <c r="G39" i="1"/>
  <c r="E17" i="12"/>
  <c r="E17" i="11"/>
  <c r="B17" i="12"/>
  <c r="I16" i="11"/>
  <c r="B13" i="12"/>
  <c r="B8" i="12"/>
  <c r="C29" i="11"/>
  <c r="B22" i="11"/>
  <c r="D29" i="11"/>
  <c r="B13" i="11"/>
  <c r="B8" i="11"/>
  <c r="E19" i="11"/>
  <c r="C19" i="11"/>
  <c r="B19" i="11"/>
  <c r="B17" i="11"/>
  <c r="I19" i="11"/>
  <c r="I18" i="11"/>
  <c r="L13" i="1"/>
  <c r="K13" i="1"/>
  <c r="I17" i="11"/>
  <c r="I29" i="12"/>
  <c r="G29" i="12"/>
  <c r="J22" i="11"/>
  <c r="J23" i="11"/>
  <c r="J29" i="11"/>
  <c r="I29" i="11"/>
  <c r="F29" i="11"/>
  <c r="G3" i="1"/>
  <c r="H5" i="1"/>
  <c r="J5" i="1"/>
  <c r="K5" i="1"/>
  <c r="L5" i="1"/>
  <c r="H7" i="1"/>
  <c r="K7" i="1"/>
  <c r="J9" i="1"/>
  <c r="K9" i="1"/>
  <c r="L9" i="1"/>
  <c r="D15" i="1"/>
  <c r="E15" i="1"/>
  <c r="F15" i="1"/>
  <c r="G15" i="1"/>
  <c r="H15" i="1"/>
  <c r="I15" i="1"/>
  <c r="J15" i="1"/>
  <c r="K15" i="1"/>
  <c r="L15" i="1"/>
  <c r="D17" i="1"/>
  <c r="E17" i="1"/>
  <c r="F17" i="1"/>
  <c r="G17" i="1"/>
  <c r="H17" i="1"/>
  <c r="I17" i="1"/>
  <c r="J17" i="1"/>
  <c r="K17" i="1"/>
  <c r="L17" i="1"/>
  <c r="D19" i="1"/>
  <c r="G19" i="1"/>
  <c r="I19" i="1"/>
  <c r="D21" i="1"/>
  <c r="H21" i="1"/>
  <c r="I21" i="1"/>
  <c r="J21" i="1"/>
  <c r="K21" i="1"/>
  <c r="L21" i="1"/>
  <c r="D23" i="1"/>
  <c r="E23" i="1"/>
  <c r="F23" i="1"/>
  <c r="G23" i="1"/>
  <c r="I23" i="1"/>
  <c r="J23" i="1"/>
  <c r="K23" i="1"/>
  <c r="L23" i="1"/>
  <c r="H25" i="1"/>
  <c r="H27" i="1"/>
  <c r="H29" i="1"/>
  <c r="K31" i="1"/>
  <c r="L31" i="1"/>
  <c r="K33" i="1"/>
  <c r="L33" i="1"/>
  <c r="E35" i="1"/>
  <c r="F35" i="1"/>
  <c r="G35" i="1"/>
  <c r="I35" i="1"/>
  <c r="K35" i="1"/>
  <c r="L35" i="1"/>
  <c r="G37" i="1"/>
  <c r="I37" i="1"/>
  <c r="K37" i="1"/>
  <c r="L37" i="1"/>
  <c r="G45" i="1"/>
  <c r="J45" i="1"/>
  <c r="D47" i="1"/>
  <c r="E47" i="1"/>
  <c r="F47" i="1"/>
  <c r="G47" i="1"/>
  <c r="I47" i="1"/>
  <c r="J47" i="1"/>
  <c r="E49" i="1"/>
  <c r="F49" i="1"/>
  <c r="G49" i="1"/>
  <c r="J49" i="1"/>
  <c r="L49" i="1"/>
  <c r="H51" i="1"/>
  <c r="F53" i="1"/>
  <c r="G53" i="1"/>
  <c r="H53" i="1"/>
  <c r="I53" i="1"/>
  <c r="J53" i="1"/>
  <c r="K53" i="1"/>
  <c r="L53" i="1"/>
  <c r="H54" i="1"/>
  <c r="K55" i="1"/>
  <c r="G57" i="1"/>
  <c r="H57" i="1"/>
  <c r="F59" i="1"/>
  <c r="G59" i="1"/>
  <c r="H59" i="1"/>
  <c r="J59" i="1"/>
  <c r="L59" i="1"/>
  <c r="H61" i="1"/>
  <c r="I61" i="1"/>
  <c r="L61" i="1"/>
  <c r="G63" i="1"/>
  <c r="L63" i="1"/>
  <c r="G65" i="1"/>
  <c r="K65" i="1"/>
  <c r="L65" i="1"/>
  <c r="G67" i="1"/>
  <c r="I67" i="1"/>
  <c r="K67" i="1"/>
  <c r="L67" i="1"/>
</calcChain>
</file>

<file path=xl/sharedStrings.xml><?xml version="1.0" encoding="utf-8"?>
<sst xmlns="http://schemas.openxmlformats.org/spreadsheetml/2006/main" count="196" uniqueCount="142">
  <si>
    <t>CNTR QTY</t>
    <phoneticPr fontId="2" type="noConversion"/>
  </si>
  <si>
    <t>copy</t>
    <phoneticPr fontId="2" type="noConversion"/>
  </si>
  <si>
    <t>40HC</t>
    <phoneticPr fontId="2" type="noConversion"/>
  </si>
  <si>
    <t>CNTR SIZE</t>
    <phoneticPr fontId="2" type="noConversion"/>
  </si>
  <si>
    <t>65m³</t>
    <phoneticPr fontId="2" type="noConversion"/>
  </si>
  <si>
    <t>MEASUREMENT(CBM)</t>
    <phoneticPr fontId="2" type="noConversion"/>
  </si>
  <si>
    <t>INPUT</t>
    <phoneticPr fontId="2" type="noConversion"/>
  </si>
  <si>
    <t>6400KGS(实际）</t>
    <rPh sb="8" eb="9">
      <t>shi'ji</t>
    </rPh>
    <phoneticPr fontId="2" type="noConversion"/>
  </si>
  <si>
    <t>NET WEIGHT(kgs)</t>
    <phoneticPr fontId="2" type="noConversion"/>
  </si>
  <si>
    <t>INPUT</t>
    <phoneticPr fontId="2" type="noConversion"/>
  </si>
  <si>
    <t>6800KGS（预估）</t>
    <rPh sb="8" eb="9">
      <t>yu'gu</t>
    </rPh>
    <phoneticPr fontId="2" type="noConversion"/>
  </si>
  <si>
    <t>6500KGS(实际）</t>
    <rPh sb="8" eb="9">
      <t>shi'ji</t>
    </rPh>
    <phoneticPr fontId="2" type="noConversion"/>
  </si>
  <si>
    <t>GROSS WEIGHT(kgs)</t>
    <phoneticPr fontId="2" type="noConversion"/>
  </si>
  <si>
    <t>copy</t>
    <phoneticPr fontId="2" type="noConversion"/>
  </si>
  <si>
    <t>BAGS</t>
    <phoneticPr fontId="2" type="noConversion"/>
  </si>
  <si>
    <t>BAGS</t>
    <phoneticPr fontId="2" type="noConversion"/>
  </si>
  <si>
    <t>PACKAGES</t>
    <phoneticPr fontId="2" type="noConversion"/>
  </si>
  <si>
    <t>copy</t>
    <phoneticPr fontId="2" type="noConversion"/>
  </si>
  <si>
    <t>6usd</t>
    <phoneticPr fontId="2" type="noConversion"/>
  </si>
  <si>
    <t>UNIT PRICE</t>
    <phoneticPr fontId="2" type="noConversion"/>
  </si>
  <si>
    <t>copy</t>
    <phoneticPr fontId="2" type="noConversion"/>
  </si>
  <si>
    <t>2000BAGS</t>
    <phoneticPr fontId="2" type="noConversion"/>
  </si>
  <si>
    <t>QTY DECLARED</t>
    <phoneticPr fontId="2" type="noConversion"/>
  </si>
  <si>
    <t>HS CODE</t>
    <phoneticPr fontId="2" type="noConversion"/>
  </si>
  <si>
    <t>RATTEN FENCE</t>
    <phoneticPr fontId="2" type="noConversion"/>
  </si>
  <si>
    <t>DESCRIPTION OF GOODS</t>
    <phoneticPr fontId="2" type="noConversion"/>
  </si>
  <si>
    <t>N/M</t>
    <phoneticPr fontId="2" type="noConversion"/>
  </si>
  <si>
    <t>MARKS &amp; NUMBERS</t>
    <phoneticPr fontId="2" type="noConversion"/>
  </si>
  <si>
    <t>SMFS18-2138</t>
    <phoneticPr fontId="2" type="noConversion"/>
  </si>
  <si>
    <t>BL NO.</t>
    <phoneticPr fontId="2" type="noConversion"/>
  </si>
  <si>
    <t>正本</t>
    <rPh sb="0" eb="1">
      <t>zheng'ben</t>
    </rPh>
    <phoneticPr fontId="2" type="noConversion"/>
  </si>
  <si>
    <t>放货类型（正本/电放）</t>
    <rPh sb="0" eb="1">
      <t>fang'huo</t>
    </rPh>
    <rPh sb="2" eb="3">
      <t>lei'xing</t>
    </rPh>
    <rPh sb="5" eb="6">
      <t>zheng'ben</t>
    </rPh>
    <rPh sb="8" eb="9">
      <t>dian'fang</t>
    </rPh>
    <phoneticPr fontId="2" type="noConversion"/>
  </si>
  <si>
    <t>INPUT</t>
    <phoneticPr fontId="2" type="noConversion"/>
  </si>
  <si>
    <t>THG53022</t>
    <phoneticPr fontId="2" type="noConversion"/>
  </si>
  <si>
    <t>SEAL NO.</t>
    <phoneticPr fontId="2" type="noConversion"/>
  </si>
  <si>
    <t>TJKU1234567</t>
  </si>
  <si>
    <t>CONTAINER NO.</t>
    <phoneticPr fontId="2" type="noConversion"/>
  </si>
  <si>
    <t>copy</t>
    <phoneticPr fontId="2" type="noConversion"/>
  </si>
  <si>
    <t>056W</t>
    <phoneticPr fontId="2" type="noConversion"/>
  </si>
  <si>
    <t>VOYAGE NO.</t>
    <phoneticPr fontId="2" type="noConversion"/>
  </si>
  <si>
    <t>copy</t>
    <phoneticPr fontId="2" type="noConversion"/>
  </si>
  <si>
    <t>YM WARMTH</t>
    <phoneticPr fontId="2" type="noConversion"/>
  </si>
  <si>
    <t>VESSEL</t>
    <phoneticPr fontId="2" type="noConversion"/>
  </si>
  <si>
    <t>德国</t>
    <rPh sb="0" eb="1">
      <t>de'guo</t>
    </rPh>
    <phoneticPr fontId="2" type="noConversion"/>
  </si>
  <si>
    <t>运抵国</t>
    <rPh sb="0" eb="1">
      <t>yun'di</t>
    </rPh>
    <rPh sb="2" eb="3">
      <t>guo</t>
    </rPh>
    <phoneticPr fontId="2" type="noConversion"/>
  </si>
  <si>
    <t>贸易国</t>
    <rPh sb="0" eb="1">
      <t>mao'yi'guo</t>
    </rPh>
    <phoneticPr fontId="2" type="noConversion"/>
  </si>
  <si>
    <t>copy</t>
    <phoneticPr fontId="2" type="noConversion"/>
  </si>
  <si>
    <t>宁波</t>
    <rPh sb="0" eb="1">
      <t>ning'bo</t>
    </rPh>
    <phoneticPr fontId="2" type="noConversion"/>
  </si>
  <si>
    <t>境内货源地</t>
    <rPh sb="0" eb="1">
      <t>jing'nei</t>
    </rPh>
    <rPh sb="2" eb="3">
      <t>huo'yuan'di</t>
    </rPh>
    <phoneticPr fontId="2" type="noConversion"/>
  </si>
  <si>
    <t>copy</t>
    <phoneticPr fontId="2" type="noConversion"/>
  </si>
  <si>
    <t>HAMBURG</t>
    <phoneticPr fontId="2" type="noConversion"/>
  </si>
  <si>
    <t>PORT OF DISCHARGE</t>
    <phoneticPr fontId="2" type="noConversion"/>
  </si>
  <si>
    <t>NINGBO</t>
    <phoneticPr fontId="2" type="noConversion"/>
  </si>
  <si>
    <t>PORT OF LOADING</t>
    <phoneticPr fontId="2" type="noConversion"/>
  </si>
  <si>
    <t>ABC</t>
    <phoneticPr fontId="2" type="noConversion"/>
  </si>
  <si>
    <t>NOTIFY</t>
    <phoneticPr fontId="2" type="noConversion"/>
  </si>
  <si>
    <t>CONSIGNEE</t>
    <phoneticPr fontId="2" type="noConversion"/>
  </si>
  <si>
    <t>SHIPPER</t>
    <phoneticPr fontId="2" type="noConversion"/>
  </si>
  <si>
    <t>INVOICE DATE</t>
    <phoneticPr fontId="2" type="noConversion"/>
  </si>
  <si>
    <t>10000usd</t>
    <phoneticPr fontId="2" type="noConversion"/>
  </si>
  <si>
    <t>INVOICE AMOUNT</t>
    <phoneticPr fontId="2" type="noConversion"/>
  </si>
  <si>
    <t>34I3ABC</t>
    <phoneticPr fontId="2" type="noConversion"/>
  </si>
  <si>
    <t>INVOICE NO.</t>
    <phoneticPr fontId="2" type="noConversion"/>
  </si>
  <si>
    <t>BOOKING NO.</t>
    <phoneticPr fontId="2" type="noConversion"/>
  </si>
  <si>
    <t>PACKING LIST</t>
    <phoneticPr fontId="2" type="noConversion"/>
  </si>
  <si>
    <t>INVOICE</t>
    <phoneticPr fontId="2" type="noConversion"/>
  </si>
  <si>
    <t>CO</t>
    <phoneticPr fontId="2" type="noConversion"/>
  </si>
  <si>
    <t>B/L</t>
    <phoneticPr fontId="2" type="noConversion"/>
  </si>
  <si>
    <t>CUSTOMS CLEARANCE</t>
    <phoneticPr fontId="2" type="noConversion"/>
  </si>
  <si>
    <t>ENS/VGM</t>
    <phoneticPr fontId="2" type="noConversion"/>
  </si>
  <si>
    <t>FUMIGATION CERTIFICATE</t>
    <phoneticPr fontId="2" type="noConversion"/>
  </si>
  <si>
    <t>PHYTOSANITARY CERTIFICATE</t>
    <phoneticPr fontId="2" type="noConversion"/>
  </si>
  <si>
    <t>BOOKING</t>
    <phoneticPr fontId="2" type="noConversion"/>
  </si>
  <si>
    <t>原则：单单一致！</t>
    <rPh sb="0" eb="1">
      <t>yuan'ze</t>
    </rPh>
    <rPh sb="3" eb="4">
      <t>dan'dan'yi'zhi</t>
    </rPh>
    <phoneticPr fontId="2" type="noConversion"/>
  </si>
  <si>
    <t>SHIPPER:</t>
    <phoneticPr fontId="15" type="noConversion"/>
  </si>
  <si>
    <t>COMMERCIAL INVOICE</t>
    <phoneticPr fontId="15" type="noConversion"/>
  </si>
  <si>
    <t>TO:</t>
    <phoneticPr fontId="15" type="noConversion"/>
  </si>
  <si>
    <t xml:space="preserve">Port of Loading </t>
    <phoneticPr fontId="15" type="noConversion"/>
  </si>
  <si>
    <t>Port of Discharge</t>
    <phoneticPr fontId="15" type="noConversion"/>
  </si>
  <si>
    <t>Terms of Delivery</t>
    <phoneticPr fontId="15" type="noConversion"/>
  </si>
  <si>
    <t>INVIOCE NO.：1913NHG</t>
    <phoneticPr fontId="15" type="noConversion"/>
  </si>
  <si>
    <t>FOB</t>
    <phoneticPr fontId="15" type="noConversion"/>
  </si>
  <si>
    <t>BL NO.:</t>
    <phoneticPr fontId="15" type="noConversion"/>
  </si>
  <si>
    <t>Discription of the goods:</t>
    <phoneticPr fontId="15" type="noConversion"/>
  </si>
  <si>
    <t>pcs</t>
    <phoneticPr fontId="15" type="noConversion"/>
  </si>
  <si>
    <t>bales</t>
    <phoneticPr fontId="15" type="noConversion"/>
  </si>
  <si>
    <t>kgs</t>
    <phoneticPr fontId="15" type="noConversion"/>
  </si>
  <si>
    <t>Product</t>
    <phoneticPr fontId="15" type="noConversion"/>
  </si>
  <si>
    <t>Customer Ref NO.</t>
    <phoneticPr fontId="15" type="noConversion"/>
  </si>
  <si>
    <t>Art NO.</t>
    <phoneticPr fontId="15" type="noConversion"/>
  </si>
  <si>
    <t>Size(cm)</t>
    <phoneticPr fontId="15" type="noConversion"/>
  </si>
  <si>
    <t>Quantity(pc)</t>
    <phoneticPr fontId="15" type="noConversion"/>
  </si>
  <si>
    <t>Price(USD)</t>
    <phoneticPr fontId="15" type="noConversion"/>
  </si>
  <si>
    <t>Packing rate</t>
    <phoneticPr fontId="15" type="noConversion"/>
  </si>
  <si>
    <t>Bale quantity</t>
    <phoneticPr fontId="15" type="noConversion"/>
  </si>
  <si>
    <t>Amount</t>
    <phoneticPr fontId="15" type="noConversion"/>
  </si>
  <si>
    <t>NOTICE: THE GOODS ARE MADE IN CHINA</t>
    <phoneticPr fontId="15" type="noConversion"/>
  </si>
  <si>
    <t>TOTAL:</t>
    <phoneticPr fontId="15" type="noConversion"/>
  </si>
  <si>
    <t>PACKING LIST</t>
    <phoneticPr fontId="15" type="noConversion"/>
  </si>
  <si>
    <t>Discription of the goods:</t>
    <phoneticPr fontId="15" type="noConversion"/>
  </si>
  <si>
    <t>pcs</t>
    <phoneticPr fontId="15" type="noConversion"/>
  </si>
  <si>
    <t>bales</t>
    <phoneticPr fontId="15" type="noConversion"/>
  </si>
  <si>
    <t>kgs</t>
    <phoneticPr fontId="15" type="noConversion"/>
  </si>
  <si>
    <t>Product</t>
    <phoneticPr fontId="15" type="noConversion"/>
  </si>
  <si>
    <t>Customer Ref.NO.</t>
    <phoneticPr fontId="15" type="noConversion"/>
  </si>
  <si>
    <t>BALE QTY</t>
    <phoneticPr fontId="15" type="noConversion"/>
  </si>
  <si>
    <t>G.W.(KGS)</t>
    <phoneticPr fontId="15" type="noConversion"/>
  </si>
  <si>
    <t>N.W.(KGS)</t>
    <phoneticPr fontId="15" type="noConversion"/>
  </si>
  <si>
    <t>NOTICE: THE GOODS ARE MADE IN CHINA</t>
    <phoneticPr fontId="15" type="noConversion"/>
  </si>
  <si>
    <t>TOTAL:</t>
    <phoneticPr fontId="15" type="noConversion"/>
  </si>
  <si>
    <t>DATABASE</t>
    <phoneticPr fontId="2" type="noConversion"/>
  </si>
  <si>
    <t>Date:</t>
    <phoneticPr fontId="15" type="noConversion"/>
  </si>
  <si>
    <t>3th,Feb,2018</t>
    <phoneticPr fontId="2" type="noConversion"/>
  </si>
  <si>
    <t>CUSTOMER PO NO.</t>
    <phoneticPr fontId="2" type="noConversion"/>
  </si>
  <si>
    <t xml:space="preserve">Customer Order NO.: </t>
    <phoneticPr fontId="15" type="noConversion"/>
  </si>
  <si>
    <t>Supplier PI NO.:</t>
    <phoneticPr fontId="15" type="noConversion"/>
  </si>
  <si>
    <t>Vessel/Voy.NO.:</t>
    <phoneticPr fontId="15" type="noConversion"/>
  </si>
  <si>
    <t>COMPANY: ABC
ADDRESS:</t>
    <phoneticPr fontId="2" type="noConversion"/>
  </si>
  <si>
    <t xml:space="preserve">Quantity of Container: </t>
    <phoneticPr fontId="15" type="noConversion"/>
  </si>
  <si>
    <t>A</t>
    <phoneticPr fontId="15" type="noConversion"/>
  </si>
  <si>
    <t>B</t>
    <phoneticPr fontId="15" type="noConversion"/>
  </si>
  <si>
    <t xml:space="preserve">Address: </t>
    <phoneticPr fontId="2" type="noConversion"/>
  </si>
  <si>
    <t>COMPANY</t>
    <phoneticPr fontId="2" type="noConversion"/>
  </si>
  <si>
    <t>COMPANY</t>
    <phoneticPr fontId="2" type="noConversion"/>
  </si>
  <si>
    <t xml:space="preserve">Address: </t>
    <phoneticPr fontId="2" type="noConversion"/>
  </si>
  <si>
    <t>Tel/Fax:(86) 1234567     Email: info@xxx.com</t>
    <phoneticPr fontId="15" type="noConversion"/>
  </si>
  <si>
    <t>Tel/Fax:(86) 1234567     Email: info@xxx.com</t>
    <phoneticPr fontId="15" type="noConversion"/>
  </si>
  <si>
    <t>COMPANY: 123
ADDRESS:</t>
    <phoneticPr fontId="2" type="noConversion"/>
  </si>
  <si>
    <t>Port of Discharge</t>
    <phoneticPr fontId="15" type="noConversion"/>
  </si>
  <si>
    <t>ETD:</t>
    <phoneticPr fontId="2" type="noConversion"/>
  </si>
  <si>
    <t>ETA:</t>
    <phoneticPr fontId="2" type="noConversion"/>
  </si>
  <si>
    <t>ETD</t>
    <phoneticPr fontId="2" type="noConversion"/>
  </si>
  <si>
    <t>ETA</t>
    <phoneticPr fontId="2" type="noConversion"/>
  </si>
  <si>
    <t>copy</t>
    <phoneticPr fontId="2" type="noConversion"/>
  </si>
  <si>
    <t>copy</t>
    <phoneticPr fontId="2" type="noConversion"/>
  </si>
  <si>
    <t>3th,Feb,2018</t>
    <phoneticPr fontId="2" type="noConversion"/>
  </si>
  <si>
    <t>Container NO.&amp;Seal NO.</t>
    <phoneticPr fontId="15" type="noConversion"/>
  </si>
  <si>
    <t>PAYMENT TERMS</t>
    <phoneticPr fontId="2" type="noConversion"/>
  </si>
  <si>
    <t>100% T/T AGAINST THE COPY OF BL</t>
    <phoneticPr fontId="2" type="noConversion"/>
  </si>
  <si>
    <t xml:space="preserve">Payment  terms: </t>
    <phoneticPr fontId="2" type="noConversion"/>
  </si>
  <si>
    <r>
      <t xml:space="preserve"> </t>
    </r>
    <r>
      <rPr>
        <b/>
        <sz val="14"/>
        <color indexed="8"/>
        <rFont val="Times Roman"/>
      </rPr>
      <t>Bank Name:</t>
    </r>
    <r>
      <rPr>
        <b/>
        <sz val="14"/>
        <color indexed="15"/>
        <rFont val="Times Roman"/>
      </rPr>
      <t xml:space="preserve">
</t>
    </r>
    <r>
      <rPr>
        <b/>
        <sz val="14"/>
        <color indexed="8"/>
        <rFont val="Times Roman"/>
      </rPr>
      <t xml:space="preserve">Account No. </t>
    </r>
    <r>
      <rPr>
        <b/>
        <sz val="14"/>
        <color indexed="15"/>
        <rFont val="Times Roman"/>
      </rPr>
      <t xml:space="preserve">
</t>
    </r>
    <r>
      <rPr>
        <b/>
        <sz val="14"/>
        <color indexed="8"/>
        <rFont val="Times Roman"/>
      </rPr>
      <t>SWIFT Code</t>
    </r>
    <r>
      <rPr>
        <b/>
        <sz val="14"/>
        <color indexed="8"/>
        <rFont val="Times Roman"/>
      </rPr>
      <t xml:space="preserve">
Bank Code: </t>
    </r>
    <r>
      <rPr>
        <b/>
        <sz val="14"/>
        <color indexed="8"/>
        <rFont val="Times Roman"/>
      </rPr>
      <t xml:space="preserve">
Branch Code: </t>
    </r>
    <r>
      <rPr>
        <b/>
        <sz val="14"/>
        <color indexed="8"/>
        <rFont val="Times Roman"/>
      </rPr>
      <t xml:space="preserve">
Bank Address:</t>
    </r>
    <r>
      <rPr>
        <b/>
        <sz val="14"/>
        <color indexed="15"/>
        <rFont val="Times Roman"/>
      </rPr>
      <t xml:space="preserve"> 
</t>
    </r>
    <r>
      <rPr>
        <b/>
        <sz val="14"/>
        <color indexed="8"/>
        <rFont val="Times Roman"/>
      </rPr>
      <t xml:space="preserve">
</t>
    </r>
    <phoneticPr fontId="2" type="noConversion"/>
  </si>
  <si>
    <t>4th,Apr,2018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</si>
</sst>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$#,##0.00;\-\$#,##0.00"/>
    <numFmt numFmtId="177" formatCode="_(&quot;US$&quot;* #,##0.00_);_(&quot;US$&quot;* \(#,##0.00\);_(&quot;US$&quot;* &quot;-&quot;??_);_(@_)"/>
  </numFmts>
  <fonts count="35" x14ac:knownFonts="1">
    <font>
      <sz val="12"/>
      <color theme="1"/>
      <name val="DengXian"/>
      <family val="2"/>
      <charset val="134"/>
      <scheme val="minor"/>
    </font>
    <font>
      <sz val="16"/>
      <color theme="1"/>
      <name val="Times Roman"/>
    </font>
    <font>
      <sz val="9"/>
      <name val="DengXian"/>
      <family val="2"/>
      <charset val="134"/>
      <scheme val="minor"/>
    </font>
    <font>
      <b/>
      <sz val="16"/>
      <color theme="1"/>
      <name val="Times Roman"/>
    </font>
    <font>
      <sz val="16"/>
      <color rgb="FFFF0000"/>
      <name val="Times Roman"/>
    </font>
    <font>
      <sz val="18"/>
      <color theme="1" tint="0.14999847407452621"/>
      <name val="Times Roman"/>
    </font>
    <font>
      <sz val="20"/>
      <color rgb="FF7030A0"/>
      <name val="Times Roman"/>
    </font>
    <font>
      <b/>
      <sz val="18"/>
      <color theme="1"/>
      <name val="Times Roman"/>
    </font>
    <font>
      <u/>
      <sz val="26"/>
      <color rgb="FFFF0000"/>
      <name val="Times Roman"/>
    </font>
    <font>
      <b/>
      <sz val="24"/>
      <color rgb="FFFF0000"/>
      <name val="Times Roman"/>
    </font>
    <font>
      <sz val="10"/>
      <color indexed="8"/>
      <name val="Helvetica Neue"/>
    </font>
    <font>
      <sz val="12"/>
      <name val="宋体"/>
      <family val="3"/>
      <charset val="134"/>
    </font>
    <font>
      <b/>
      <sz val="16"/>
      <name val="Times Roman"/>
    </font>
    <font>
      <b/>
      <sz val="12"/>
      <color indexed="8"/>
      <name val="Times Roman"/>
    </font>
    <font>
      <sz val="12"/>
      <name val="Times Roman"/>
    </font>
    <font>
      <sz val="9"/>
      <name val="宋体"/>
      <family val="3"/>
      <charset val="134"/>
    </font>
    <font>
      <b/>
      <sz val="10"/>
      <color indexed="8"/>
      <name val="Times Roman"/>
    </font>
    <font>
      <b/>
      <u/>
      <sz val="20"/>
      <color indexed="8"/>
      <name val="Times Roman"/>
    </font>
    <font>
      <b/>
      <sz val="11"/>
      <color indexed="8"/>
      <name val="Times Roman"/>
    </font>
    <font>
      <b/>
      <sz val="11"/>
      <name val="Times Roman"/>
    </font>
    <font>
      <sz val="11"/>
      <name val="Times Roman"/>
    </font>
    <font>
      <b/>
      <sz val="14"/>
      <color indexed="8"/>
      <name val="Times Roman"/>
    </font>
    <font>
      <b/>
      <sz val="12"/>
      <color theme="0"/>
      <name val="Times Roman"/>
    </font>
    <font>
      <sz val="12"/>
      <name val="Arial"/>
    </font>
    <font>
      <sz val="11"/>
      <color theme="1"/>
      <name val="Arial"/>
    </font>
    <font>
      <sz val="11"/>
      <color theme="1"/>
      <name val="Times Roman"/>
    </font>
    <font>
      <b/>
      <sz val="18"/>
      <color theme="1"/>
      <name val="Arial"/>
    </font>
    <font>
      <sz val="14"/>
      <color theme="1"/>
      <name val="Times Roman"/>
    </font>
    <font>
      <b/>
      <u/>
      <sz val="16"/>
      <color indexed="8"/>
      <name val="Times Roman"/>
    </font>
    <font>
      <b/>
      <sz val="16"/>
      <color indexed="8"/>
      <name val="Times Roman"/>
    </font>
    <font>
      <b/>
      <sz val="14"/>
      <color indexed="15"/>
      <name val="Times Roman"/>
    </font>
    <font>
      <b/>
      <u/>
      <sz val="26"/>
      <color indexed="8"/>
      <name val="Times Roman"/>
    </font>
    <font>
      <b/>
      <sz val="18"/>
      <color indexed="8"/>
      <name val="Times Roman"/>
    </font>
    <font>
      <b/>
      <u/>
      <sz val="14"/>
      <color indexed="8"/>
      <name val="Times Roman"/>
    </font>
    <font>
      <b/>
      <u/>
      <sz val="10"/>
      <color indexed="8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Protection="0">
      <alignment vertical="top" wrapText="1"/>
    </xf>
    <xf numFmtId="0" fontId="11" fillId="0" borderId="0"/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0" xfId="2" applyFont="1" applyAlignment="1"/>
    <xf numFmtId="0" fontId="13" fillId="0" borderId="0" xfId="2" applyFont="1"/>
    <xf numFmtId="0" fontId="12" fillId="0" borderId="5" xfId="2" applyFont="1" applyBorder="1" applyAlignment="1">
      <alignment horizontal="centerContinuous"/>
    </xf>
    <xf numFmtId="0" fontId="14" fillId="0" borderId="0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Alignment="1"/>
    <xf numFmtId="0" fontId="16" fillId="0" borderId="2" xfId="2" applyFont="1" applyBorder="1"/>
    <xf numFmtId="0" fontId="16" fillId="0" borderId="3" xfId="2" applyFont="1" applyBorder="1"/>
    <xf numFmtId="0" fontId="19" fillId="0" borderId="0" xfId="2" applyFont="1" applyBorder="1" applyAlignment="1"/>
    <xf numFmtId="0" fontId="13" fillId="3" borderId="2" xfId="2" applyFont="1" applyFill="1" applyBorder="1" applyAlignment="1">
      <alignment horizontal="left" vertical="top"/>
    </xf>
    <xf numFmtId="0" fontId="13" fillId="3" borderId="3" xfId="2" applyFont="1" applyFill="1" applyBorder="1" applyAlignment="1">
      <alignment horizontal="left" vertical="top"/>
    </xf>
    <xf numFmtId="0" fontId="13" fillId="3" borderId="2" xfId="2" applyFont="1" applyFill="1" applyBorder="1" applyAlignment="1">
      <alignment horizontal="left" vertical="top"/>
    </xf>
    <xf numFmtId="0" fontId="13" fillId="3" borderId="7" xfId="2" applyFont="1" applyFill="1" applyBorder="1" applyAlignment="1">
      <alignment horizontal="left" vertical="top"/>
    </xf>
    <xf numFmtId="0" fontId="13" fillId="3" borderId="8" xfId="2" applyFont="1" applyFill="1" applyBorder="1" applyAlignment="1">
      <alignment horizontal="center" vertical="top"/>
    </xf>
    <xf numFmtId="0" fontId="13" fillId="3" borderId="9" xfId="2" applyFont="1" applyFill="1" applyBorder="1" applyAlignment="1">
      <alignment horizontal="left" vertical="top" wrapText="1"/>
    </xf>
    <xf numFmtId="0" fontId="16" fillId="0" borderId="9" xfId="2" applyFont="1" applyBorder="1" applyAlignment="1">
      <alignment horizontal="left"/>
    </xf>
    <xf numFmtId="0" fontId="16" fillId="0" borderId="0" xfId="2" applyFont="1"/>
    <xf numFmtId="0" fontId="13" fillId="3" borderId="2" xfId="2" applyFont="1" applyFill="1" applyBorder="1" applyAlignment="1">
      <alignment vertical="center"/>
    </xf>
    <xf numFmtId="0" fontId="13" fillId="3" borderId="3" xfId="2" applyFont="1" applyFill="1" applyBorder="1" applyAlignment="1">
      <alignment vertical="center"/>
    </xf>
    <xf numFmtId="0" fontId="13" fillId="3" borderId="7" xfId="2" applyFont="1" applyFill="1" applyBorder="1" applyAlignment="1">
      <alignment vertical="center"/>
    </xf>
    <xf numFmtId="0" fontId="13" fillId="3" borderId="8" xfId="2" applyFont="1" applyFill="1" applyBorder="1" applyAlignment="1">
      <alignment vertical="center"/>
    </xf>
    <xf numFmtId="0" fontId="22" fillId="0" borderId="14" xfId="2" applyFont="1" applyBorder="1" applyAlignment="1">
      <alignment horizontal="center" vertical="top" wrapText="1"/>
    </xf>
    <xf numFmtId="0" fontId="22" fillId="0" borderId="14" xfId="2" applyFont="1" applyBorder="1" applyAlignment="1">
      <alignment vertical="top" wrapText="1"/>
    </xf>
    <xf numFmtId="0" fontId="22" fillId="0" borderId="11" xfId="2" applyFont="1" applyBorder="1" applyAlignment="1">
      <alignment vertical="top" wrapText="1"/>
    </xf>
    <xf numFmtId="0" fontId="1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176" fontId="23" fillId="0" borderId="1" xfId="2" applyNumberFormat="1" applyFont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177" fontId="25" fillId="3" borderId="1" xfId="2" applyNumberFormat="1" applyFont="1" applyFill="1" applyBorder="1" applyAlignment="1">
      <alignment horizontal="center" vertical="center"/>
    </xf>
    <xf numFmtId="176" fontId="23" fillId="0" borderId="11" xfId="2" applyNumberFormat="1" applyFont="1" applyBorder="1" applyAlignment="1">
      <alignment horizontal="center" vertical="center"/>
    </xf>
    <xf numFmtId="0" fontId="27" fillId="3" borderId="1" xfId="2" applyFont="1" applyFill="1" applyBorder="1" applyAlignment="1">
      <alignment vertical="center"/>
    </xf>
    <xf numFmtId="0" fontId="28" fillId="0" borderId="17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177" fontId="21" fillId="0" borderId="18" xfId="2" applyNumberFormat="1" applyFont="1" applyBorder="1" applyAlignment="1">
      <alignment horizontal="center" vertical="center"/>
    </xf>
    <xf numFmtId="0" fontId="13" fillId="3" borderId="4" xfId="2" applyFont="1" applyFill="1" applyBorder="1" applyAlignment="1">
      <alignment horizontal="left" vertical="top"/>
    </xf>
    <xf numFmtId="0" fontId="21" fillId="0" borderId="14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/>
    </xf>
    <xf numFmtId="0" fontId="18" fillId="0" borderId="14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14" xfId="2" applyFont="1" applyBorder="1" applyAlignment="1">
      <alignment vertical="center"/>
    </xf>
    <xf numFmtId="0" fontId="16" fillId="0" borderId="14" xfId="2" applyFont="1" applyBorder="1" applyAlignment="1">
      <alignment horizontal="left" vertical="center"/>
    </xf>
    <xf numFmtId="0" fontId="16" fillId="0" borderId="13" xfId="2" applyFont="1" applyBorder="1" applyAlignment="1">
      <alignment vertical="center" wrapText="1"/>
    </xf>
    <xf numFmtId="0" fontId="18" fillId="0" borderId="7" xfId="2" applyFont="1" applyBorder="1" applyAlignment="1">
      <alignment vertical="distributed" wrapText="1"/>
    </xf>
    <xf numFmtId="0" fontId="18" fillId="0" borderId="8" xfId="2" applyFont="1" applyBorder="1" applyAlignment="1">
      <alignment vertical="distributed" wrapText="1"/>
    </xf>
    <xf numFmtId="0" fontId="18" fillId="0" borderId="9" xfId="2" applyFont="1" applyBorder="1" applyAlignment="1">
      <alignment vertical="distributed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0" borderId="16" xfId="2" applyFont="1" applyBorder="1" applyAlignment="1">
      <alignment vertical="center"/>
    </xf>
    <xf numFmtId="0" fontId="16" fillId="0" borderId="2" xfId="2" applyFont="1" applyBorder="1" applyAlignment="1">
      <alignment vertical="top"/>
    </xf>
    <xf numFmtId="0" fontId="13" fillId="3" borderId="2" xfId="2" applyFont="1" applyFill="1" applyBorder="1" applyAlignment="1">
      <alignment vertical="top"/>
    </xf>
    <xf numFmtId="0" fontId="13" fillId="3" borderId="7" xfId="2" applyFont="1" applyFill="1" applyBorder="1" applyAlignment="1">
      <alignment vertical="top" wrapText="1"/>
    </xf>
    <xf numFmtId="0" fontId="13" fillId="3" borderId="5" xfId="2" applyFont="1" applyFill="1" applyBorder="1" applyAlignment="1">
      <alignment horizontal="left" vertical="top" wrapText="1"/>
    </xf>
    <xf numFmtId="0" fontId="13" fillId="3" borderId="2" xfId="2" applyFont="1" applyFill="1" applyBorder="1" applyAlignment="1">
      <alignment horizontal="left" vertical="top" wrapText="1"/>
    </xf>
    <xf numFmtId="0" fontId="13" fillId="3" borderId="4" xfId="2" applyFont="1" applyFill="1" applyBorder="1" applyAlignment="1">
      <alignment vertical="center" wrapText="1"/>
    </xf>
    <xf numFmtId="0" fontId="13" fillId="3" borderId="9" xfId="2" applyFont="1" applyFill="1" applyBorder="1" applyAlignment="1">
      <alignment vertical="center" wrapText="1"/>
    </xf>
    <xf numFmtId="0" fontId="27" fillId="3" borderId="10" xfId="2" applyFont="1" applyFill="1" applyBorder="1" applyAlignment="1">
      <alignment vertical="center" wrapText="1"/>
    </xf>
    <xf numFmtId="0" fontId="27" fillId="3" borderId="15" xfId="2" applyFont="1" applyFill="1" applyBorder="1" applyAlignment="1">
      <alignment vertical="center" wrapText="1"/>
    </xf>
    <xf numFmtId="0" fontId="13" fillId="0" borderId="10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25" fillId="3" borderId="15" xfId="2" applyFont="1" applyFill="1" applyBorder="1" applyAlignment="1">
      <alignment vertical="center"/>
    </xf>
    <xf numFmtId="0" fontId="24" fillId="3" borderId="10" xfId="2" applyFont="1" applyFill="1" applyBorder="1" applyAlignment="1">
      <alignment horizontal="center" vertical="center"/>
    </xf>
    <xf numFmtId="0" fontId="28" fillId="0" borderId="19" xfId="2" applyFont="1" applyBorder="1" applyAlignment="1">
      <alignment vertical="center"/>
    </xf>
    <xf numFmtId="0" fontId="28" fillId="0" borderId="20" xfId="2" applyFont="1" applyBorder="1" applyAlignment="1">
      <alignment vertical="center"/>
    </xf>
    <xf numFmtId="0" fontId="28" fillId="0" borderId="21" xfId="2" applyFont="1" applyBorder="1" applyAlignment="1">
      <alignment vertical="center"/>
    </xf>
    <xf numFmtId="0" fontId="23" fillId="0" borderId="1" xfId="2" applyNumberFormat="1" applyFont="1" applyBorder="1" applyAlignment="1">
      <alignment horizontal="center" vertical="center" wrapText="1"/>
    </xf>
    <xf numFmtId="0" fontId="24" fillId="3" borderId="1" xfId="2" applyNumberFormat="1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0" fontId="25" fillId="3" borderId="1" xfId="2" applyNumberFormat="1" applyFont="1" applyFill="1" applyBorder="1" applyAlignment="1">
      <alignment horizontal="center" vertical="center"/>
    </xf>
    <xf numFmtId="0" fontId="33" fillId="0" borderId="10" xfId="2" applyFont="1" applyBorder="1" applyAlignment="1">
      <alignment vertical="center" wrapText="1"/>
    </xf>
    <xf numFmtId="0" fontId="28" fillId="0" borderId="10" xfId="2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21" fillId="0" borderId="19" xfId="2" applyFont="1" applyBorder="1" applyAlignment="1">
      <alignment vertical="center" wrapText="1"/>
    </xf>
    <xf numFmtId="0" fontId="21" fillId="0" borderId="20" xfId="2" applyFont="1" applyBorder="1" applyAlignment="1">
      <alignment vertical="center" wrapText="1"/>
    </xf>
    <xf numFmtId="0" fontId="21" fillId="0" borderId="21" xfId="2" applyFont="1" applyBorder="1" applyAlignment="1">
      <alignment vertical="center" wrapText="1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vertical="top" wrapText="1"/>
    </xf>
    <xf numFmtId="0" fontId="20" fillId="0" borderId="0" xfId="2" applyFont="1" applyAlignment="1">
      <alignment vertical="top"/>
    </xf>
    <xf numFmtId="0" fontId="20" fillId="0" borderId="6" xfId="2" applyFont="1" applyBorder="1" applyAlignment="1">
      <alignment vertical="top"/>
    </xf>
    <xf numFmtId="0" fontId="20" fillId="0" borderId="5" xfId="2" applyFont="1" applyBorder="1" applyAlignment="1">
      <alignment vertical="top"/>
    </xf>
    <xf numFmtId="0" fontId="20" fillId="0" borderId="7" xfId="2" applyFont="1" applyBorder="1" applyAlignment="1">
      <alignment vertical="top"/>
    </xf>
    <xf numFmtId="0" fontId="20" fillId="0" borderId="8" xfId="2" applyFont="1" applyBorder="1" applyAlignment="1">
      <alignment vertical="top"/>
    </xf>
    <xf numFmtId="0" fontId="20" fillId="0" borderId="0" xfId="2" applyFont="1" applyBorder="1" applyAlignment="1">
      <alignment vertical="top"/>
    </xf>
    <xf numFmtId="0" fontId="18" fillId="0" borderId="5" xfId="2" applyFont="1" applyBorder="1" applyAlignment="1">
      <alignment horizontal="left" vertical="distributed" wrapText="1"/>
    </xf>
    <xf numFmtId="0" fontId="18" fillId="0" borderId="0" xfId="2" applyFont="1" applyBorder="1" applyAlignment="1">
      <alignment horizontal="left" vertical="distributed" wrapText="1"/>
    </xf>
    <xf numFmtId="0" fontId="18" fillId="0" borderId="6" xfId="2" applyFont="1" applyBorder="1" applyAlignment="1">
      <alignment horizontal="left" vertical="distributed" wrapText="1"/>
    </xf>
    <xf numFmtId="0" fontId="21" fillId="0" borderId="19" xfId="2" applyFont="1" applyBorder="1" applyAlignment="1">
      <alignment vertical="center" wrapText="1"/>
    </xf>
    <xf numFmtId="0" fontId="21" fillId="0" borderId="20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21" fillId="0" borderId="13" xfId="2" applyFont="1" applyBorder="1" applyAlignment="1">
      <alignment horizontal="left" vertical="top" wrapText="1"/>
    </xf>
    <xf numFmtId="0" fontId="21" fillId="0" borderId="14" xfId="2" applyFont="1" applyBorder="1" applyAlignment="1">
      <alignment horizontal="left" vertical="top" wrapText="1"/>
    </xf>
    <xf numFmtId="0" fontId="13" fillId="0" borderId="10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26" fillId="3" borderId="13" xfId="2" applyFont="1" applyFill="1" applyBorder="1" applyAlignment="1">
      <alignment horizontal="center" vertical="center"/>
    </xf>
    <xf numFmtId="0" fontId="26" fillId="3" borderId="14" xfId="2" applyFont="1" applyFill="1" applyBorder="1" applyAlignment="1">
      <alignment horizontal="center" vertical="center"/>
    </xf>
    <xf numFmtId="0" fontId="26" fillId="3" borderId="11" xfId="2" applyFont="1" applyFill="1" applyBorder="1" applyAlignment="1">
      <alignment horizontal="center" vertical="center"/>
    </xf>
    <xf numFmtId="0" fontId="21" fillId="0" borderId="20" xfId="2" applyFont="1" applyBorder="1" applyAlignment="1">
      <alignment horizontal="left" vertical="center" wrapText="1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vertical="top"/>
    </xf>
    <xf numFmtId="0" fontId="32" fillId="0" borderId="2" xfId="2" applyFont="1" applyBorder="1" applyAlignment="1">
      <alignment horizontal="left" vertical="center"/>
    </xf>
    <xf numFmtId="0" fontId="32" fillId="0" borderId="3" xfId="2" applyFont="1" applyBorder="1" applyAlignment="1">
      <alignment horizontal="left" vertical="center"/>
    </xf>
    <xf numFmtId="0" fontId="32" fillId="0" borderId="4" xfId="2" applyFont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2:M68"/>
  <sheetViews>
    <sheetView tabSelected="1" zoomScale="64" workbookViewId="0">
      <selection activeCell="C75" sqref="C75"/>
    </sheetView>
  </sheetViews>
  <sheetFormatPr baseColWidth="10" defaultRowHeight="21" x14ac:dyDescent="0.2"/>
  <cols>
    <col min="1" max="1" width="5.5" style="1" customWidth="1"/>
    <col min="2" max="2" width="35" style="1" customWidth="1"/>
    <col min="3" max="3" width="32.1640625" style="1" customWidth="1"/>
    <col min="4" max="4" width="21.83203125" style="1" customWidth="1"/>
    <col min="5" max="5" width="31.33203125" style="1" customWidth="1"/>
    <col min="6" max="6" width="24.33203125" style="1" customWidth="1"/>
    <col min="7" max="7" width="25.5" style="1" customWidth="1"/>
    <col min="8" max="8" width="21.6640625" style="1" customWidth="1"/>
    <col min="9" max="9" width="25.6640625" style="1" customWidth="1"/>
    <col min="10" max="10" width="20.1640625" style="1" customWidth="1"/>
    <col min="11" max="11" width="22.33203125" style="1" customWidth="1"/>
    <col min="12" max="12" width="21.6640625" style="1" customWidth="1"/>
    <col min="13" max="16384" width="10.83203125" style="1"/>
  </cols>
  <sheetData>
    <row r="2" spans="2:12" ht="88" customHeight="1" x14ac:dyDescent="0.2">
      <c r="B2" s="14" t="s">
        <v>73</v>
      </c>
      <c r="C2" s="13" t="s">
        <v>110</v>
      </c>
      <c r="D2" s="12" t="s">
        <v>72</v>
      </c>
      <c r="E2" s="12" t="s">
        <v>71</v>
      </c>
      <c r="F2" s="12" t="s">
        <v>70</v>
      </c>
      <c r="G2" s="12" t="s">
        <v>69</v>
      </c>
      <c r="H2" s="12" t="s">
        <v>68</v>
      </c>
      <c r="I2" s="12" t="s">
        <v>67</v>
      </c>
      <c r="J2" s="12" t="s">
        <v>66</v>
      </c>
      <c r="K2" s="12" t="s">
        <v>65</v>
      </c>
      <c r="L2" s="12" t="s">
        <v>64</v>
      </c>
    </row>
    <row r="3" spans="2:12" ht="28" customHeight="1" x14ac:dyDescent="0.2">
      <c r="B3" s="5" t="s">
        <v>63</v>
      </c>
      <c r="C3" s="4">
        <v>76532</v>
      </c>
      <c r="D3" s="3"/>
      <c r="E3" s="3"/>
      <c r="F3" s="3"/>
      <c r="G3" s="3">
        <f>C3</f>
        <v>76532</v>
      </c>
      <c r="H3" s="3"/>
      <c r="I3" s="3"/>
      <c r="J3" s="3"/>
      <c r="K3" s="3"/>
      <c r="L3" s="3"/>
    </row>
    <row r="4" spans="2:12" ht="28" customHeight="1" x14ac:dyDescent="0.2">
      <c r="B4" s="8"/>
      <c r="C4" s="7" t="s">
        <v>49</v>
      </c>
      <c r="D4" s="6"/>
      <c r="E4" s="6"/>
      <c r="F4" s="6"/>
      <c r="G4" s="6"/>
      <c r="H4" s="6"/>
      <c r="I4" s="6"/>
      <c r="J4" s="6"/>
      <c r="K4" s="6"/>
      <c r="L4" s="6"/>
    </row>
    <row r="5" spans="2:12" ht="28" customHeight="1" x14ac:dyDescent="0.2">
      <c r="B5" s="5" t="s">
        <v>62</v>
      </c>
      <c r="C5" s="4" t="s">
        <v>61</v>
      </c>
      <c r="D5" s="3"/>
      <c r="E5" s="3"/>
      <c r="F5" s="3"/>
      <c r="G5" s="3"/>
      <c r="H5" s="3" t="str">
        <f>C5</f>
        <v>34I3ABC</v>
      </c>
      <c r="I5" s="3"/>
      <c r="J5" s="3" t="str">
        <f>C5</f>
        <v>34I3ABC</v>
      </c>
      <c r="K5" s="3" t="str">
        <f>C5</f>
        <v>34I3ABC</v>
      </c>
      <c r="L5" s="3" t="str">
        <f>C5</f>
        <v>34I3ABC</v>
      </c>
    </row>
    <row r="6" spans="2:12" ht="28" customHeight="1" x14ac:dyDescent="0.2">
      <c r="B6" s="8"/>
      <c r="C6" s="7" t="s">
        <v>49</v>
      </c>
      <c r="D6" s="6"/>
      <c r="E6" s="6"/>
      <c r="F6" s="6"/>
      <c r="G6" s="6"/>
      <c r="H6" s="6"/>
      <c r="I6" s="6"/>
      <c r="J6" s="6"/>
      <c r="K6" s="6"/>
      <c r="L6" s="6"/>
    </row>
    <row r="7" spans="2:12" ht="28" customHeight="1" x14ac:dyDescent="0.2">
      <c r="B7" s="5" t="s">
        <v>60</v>
      </c>
      <c r="C7" s="4" t="s">
        <v>59</v>
      </c>
      <c r="D7" s="3"/>
      <c r="E7" s="3"/>
      <c r="F7" s="3"/>
      <c r="G7" s="3"/>
      <c r="H7" s="3" t="str">
        <f>C7</f>
        <v>10000usd</v>
      </c>
      <c r="I7" s="3"/>
      <c r="J7" s="3"/>
      <c r="K7" s="3" t="str">
        <f>C7</f>
        <v>10000usd</v>
      </c>
      <c r="L7" s="3"/>
    </row>
    <row r="8" spans="2:12" ht="28" customHeight="1" x14ac:dyDescent="0.2">
      <c r="B8" s="8"/>
      <c r="C8" s="7" t="s">
        <v>49</v>
      </c>
      <c r="D8" s="6"/>
      <c r="E8" s="6"/>
      <c r="F8" s="6"/>
      <c r="G8" s="6"/>
      <c r="H8" s="6"/>
      <c r="I8" s="6"/>
      <c r="J8" s="6"/>
      <c r="K8" s="6"/>
      <c r="L8" s="6"/>
    </row>
    <row r="9" spans="2:12" ht="28" customHeight="1" x14ac:dyDescent="0.2">
      <c r="B9" s="5" t="s">
        <v>58</v>
      </c>
      <c r="C9" s="4" t="s">
        <v>112</v>
      </c>
      <c r="D9" s="3"/>
      <c r="E9" s="3"/>
      <c r="F9" s="3"/>
      <c r="G9" s="3"/>
      <c r="H9" s="3"/>
      <c r="I9" s="3"/>
      <c r="J9" s="3" t="str">
        <f>C9</f>
        <v>3th,Feb,2018</v>
      </c>
      <c r="K9" s="3" t="str">
        <f>C9</f>
        <v>3th,Feb,2018</v>
      </c>
      <c r="L9" s="3" t="str">
        <f>C9</f>
        <v>3th,Feb,2018</v>
      </c>
    </row>
    <row r="10" spans="2:12" ht="28" customHeight="1" x14ac:dyDescent="0.2">
      <c r="B10" s="8"/>
      <c r="C10" s="7" t="s">
        <v>49</v>
      </c>
      <c r="D10" s="6"/>
      <c r="E10" s="6"/>
      <c r="F10" s="6"/>
      <c r="G10" s="6"/>
      <c r="H10" s="6"/>
      <c r="I10" s="6"/>
      <c r="J10" s="6"/>
      <c r="K10" s="6"/>
      <c r="L10" s="6"/>
    </row>
    <row r="11" spans="2:12" ht="59" customHeight="1" x14ac:dyDescent="0.2">
      <c r="B11" s="5" t="s">
        <v>137</v>
      </c>
      <c r="C11" s="68" t="s">
        <v>138</v>
      </c>
      <c r="D11" s="3"/>
      <c r="E11" s="3"/>
      <c r="F11" s="3"/>
      <c r="G11" s="3"/>
      <c r="H11" s="3"/>
      <c r="I11" s="3"/>
      <c r="J11" s="3"/>
      <c r="K11" s="69" t="str">
        <f>C11</f>
        <v>100% T/T AGAINST THE COPY OF BL</v>
      </c>
      <c r="L11" s="69" t="str">
        <f>C11</f>
        <v>100% T/T AGAINST THE COPY OF BL</v>
      </c>
    </row>
    <row r="12" spans="2:12" ht="28" customHeight="1" x14ac:dyDescent="0.2">
      <c r="B12" s="8"/>
      <c r="C12" s="7" t="s">
        <v>1</v>
      </c>
      <c r="D12" s="6"/>
      <c r="E12" s="6"/>
      <c r="F12" s="6"/>
      <c r="G12" s="6"/>
      <c r="H12" s="6"/>
      <c r="I12" s="6"/>
      <c r="J12" s="6"/>
      <c r="K12" s="6"/>
      <c r="L12" s="6"/>
    </row>
    <row r="13" spans="2:12" ht="28" customHeight="1" x14ac:dyDescent="0.2">
      <c r="B13" s="5" t="s">
        <v>113</v>
      </c>
      <c r="C13" s="4">
        <v>1234567</v>
      </c>
      <c r="D13" s="3"/>
      <c r="E13" s="3"/>
      <c r="F13" s="3"/>
      <c r="G13" s="3"/>
      <c r="H13" s="3"/>
      <c r="I13" s="3"/>
      <c r="J13" s="3"/>
      <c r="K13" s="3">
        <f>C13</f>
        <v>1234567</v>
      </c>
      <c r="L13" s="3">
        <f>C13</f>
        <v>1234567</v>
      </c>
    </row>
    <row r="14" spans="2:12" ht="28" customHeight="1" x14ac:dyDescent="0.2">
      <c r="B14" s="8"/>
      <c r="C14" s="7" t="s">
        <v>1</v>
      </c>
      <c r="D14" s="6"/>
      <c r="E14" s="6"/>
      <c r="F14" s="6"/>
      <c r="G14" s="6"/>
      <c r="H14" s="6"/>
      <c r="I14" s="6"/>
      <c r="J14" s="6"/>
      <c r="K14" s="6"/>
      <c r="L14" s="6"/>
    </row>
    <row r="15" spans="2:12" ht="85" customHeight="1" x14ac:dyDescent="0.2">
      <c r="B15" s="5" t="s">
        <v>57</v>
      </c>
      <c r="C15" s="68" t="s">
        <v>127</v>
      </c>
      <c r="D15" s="69" t="str">
        <f>C15</f>
        <v>COMPANY: 123_x000D_ADDRESS:</v>
      </c>
      <c r="E15" s="69" t="str">
        <f>C15</f>
        <v>COMPANY: 123_x000D_ADDRESS:</v>
      </c>
      <c r="F15" s="69" t="str">
        <f>C15</f>
        <v>COMPANY: 123_x000D_ADDRESS:</v>
      </c>
      <c r="G15" s="69" t="str">
        <f>C15</f>
        <v>COMPANY: 123_x000D_ADDRESS:</v>
      </c>
      <c r="H15" s="69" t="str">
        <f>C15</f>
        <v>COMPANY: 123_x000D_ADDRESS:</v>
      </c>
      <c r="I15" s="69" t="str">
        <f>H15</f>
        <v>COMPANY: 123_x000D_ADDRESS:</v>
      </c>
      <c r="J15" s="69" t="str">
        <f>C15</f>
        <v>COMPANY: 123_x000D_ADDRESS:</v>
      </c>
      <c r="K15" s="69" t="str">
        <f>C15</f>
        <v>COMPANY: 123_x000D_ADDRESS:</v>
      </c>
      <c r="L15" s="69" t="str">
        <f>D15</f>
        <v>COMPANY: 123_x000D_ADDRESS:</v>
      </c>
    </row>
    <row r="16" spans="2:12" ht="28" customHeight="1" x14ac:dyDescent="0.2">
      <c r="B16" s="8"/>
      <c r="C16" s="7" t="s">
        <v>49</v>
      </c>
      <c r="D16" s="6"/>
      <c r="E16" s="6"/>
      <c r="F16" s="6"/>
      <c r="G16" s="6"/>
      <c r="H16" s="6"/>
      <c r="I16" s="6"/>
      <c r="J16" s="6"/>
      <c r="K16" s="6"/>
      <c r="L16" s="6"/>
    </row>
    <row r="17" spans="2:13" ht="85" customHeight="1" x14ac:dyDescent="0.2">
      <c r="B17" s="5" t="s">
        <v>56</v>
      </c>
      <c r="C17" s="68" t="s">
        <v>117</v>
      </c>
      <c r="D17" s="69" t="str">
        <f>C17</f>
        <v>COMPANY: ABC_x000D_ADDRESS:</v>
      </c>
      <c r="E17" s="69" t="str">
        <f>C17</f>
        <v>COMPANY: ABC_x000D_ADDRESS:</v>
      </c>
      <c r="F17" s="69" t="str">
        <f>C17</f>
        <v>COMPANY: ABC_x000D_ADDRESS:</v>
      </c>
      <c r="G17" s="69" t="str">
        <f>B17</f>
        <v>CONSIGNEE</v>
      </c>
      <c r="H17" s="69" t="str">
        <f>D17</f>
        <v>COMPANY: ABC_x000D_ADDRESS:</v>
      </c>
      <c r="I17" s="69" t="str">
        <f>H17</f>
        <v>COMPANY: ABC_x000D_ADDRESS:</v>
      </c>
      <c r="J17" s="69" t="str">
        <f>C17</f>
        <v>COMPANY: ABC_x000D_ADDRESS:</v>
      </c>
      <c r="K17" s="69" t="str">
        <f>C17</f>
        <v>COMPANY: ABC_x000D_ADDRESS:</v>
      </c>
      <c r="L17" s="69" t="str">
        <f>D17</f>
        <v>COMPANY: ABC_x000D_ADDRESS:</v>
      </c>
      <c r="M17" s="70"/>
    </row>
    <row r="18" spans="2:13" ht="28" customHeight="1" x14ac:dyDescent="0.2">
      <c r="B18" s="8"/>
      <c r="C18" s="7" t="s">
        <v>49</v>
      </c>
      <c r="D18" s="6"/>
      <c r="E18" s="6"/>
      <c r="F18" s="6"/>
      <c r="G18" s="6"/>
      <c r="H18" s="6"/>
      <c r="I18" s="6"/>
      <c r="J18" s="6"/>
      <c r="K18" s="6"/>
      <c r="L18" s="6"/>
    </row>
    <row r="19" spans="2:13" ht="28" customHeight="1" x14ac:dyDescent="0.2">
      <c r="B19" s="5" t="s">
        <v>55</v>
      </c>
      <c r="C19" s="4" t="s">
        <v>54</v>
      </c>
      <c r="D19" s="3" t="str">
        <f>C19</f>
        <v>ABC</v>
      </c>
      <c r="E19" s="3"/>
      <c r="F19" s="3"/>
      <c r="G19" s="3" t="str">
        <f>C19</f>
        <v>ABC</v>
      </c>
      <c r="H19" s="3"/>
      <c r="I19" s="3" t="str">
        <f>C19</f>
        <v>ABC</v>
      </c>
      <c r="J19" s="3"/>
      <c r="K19" s="3"/>
      <c r="L19" s="3"/>
    </row>
    <row r="20" spans="2:13" ht="28" customHeight="1" x14ac:dyDescent="0.2">
      <c r="B20" s="8"/>
      <c r="C20" s="7" t="s">
        <v>49</v>
      </c>
      <c r="D20" s="6"/>
      <c r="E20" s="6"/>
      <c r="F20" s="6"/>
      <c r="G20" s="6"/>
      <c r="H20" s="6"/>
      <c r="I20" s="6"/>
      <c r="J20" s="6"/>
      <c r="K20" s="6"/>
      <c r="L20" s="6"/>
    </row>
    <row r="21" spans="2:13" ht="28" customHeight="1" x14ac:dyDescent="0.2">
      <c r="B21" s="5" t="s">
        <v>53</v>
      </c>
      <c r="C21" s="4" t="s">
        <v>52</v>
      </c>
      <c r="D21" s="3" t="str">
        <f>C21</f>
        <v>NINGBO</v>
      </c>
      <c r="E21" s="3"/>
      <c r="F21" s="3"/>
      <c r="G21" s="3"/>
      <c r="H21" s="3" t="str">
        <f>C21</f>
        <v>NINGBO</v>
      </c>
      <c r="I21" s="3" t="str">
        <f>H21</f>
        <v>NINGBO</v>
      </c>
      <c r="J21" s="3" t="str">
        <f>C21</f>
        <v>NINGBO</v>
      </c>
      <c r="K21" s="3" t="str">
        <f>C21</f>
        <v>NINGBO</v>
      </c>
      <c r="L21" s="3" t="str">
        <f>D21</f>
        <v>NINGBO</v>
      </c>
    </row>
    <row r="22" spans="2:13" ht="28" customHeight="1" x14ac:dyDescent="0.2">
      <c r="B22" s="8"/>
      <c r="C22" s="7" t="s">
        <v>49</v>
      </c>
      <c r="D22" s="6"/>
      <c r="E22" s="6"/>
      <c r="F22" s="6"/>
      <c r="G22" s="6"/>
      <c r="H22" s="6"/>
      <c r="I22" s="6"/>
      <c r="J22" s="6"/>
      <c r="K22" s="6"/>
      <c r="L22" s="6"/>
    </row>
    <row r="23" spans="2:13" ht="28" customHeight="1" x14ac:dyDescent="0.2">
      <c r="B23" s="5" t="s">
        <v>51</v>
      </c>
      <c r="C23" s="4" t="s">
        <v>50</v>
      </c>
      <c r="D23" s="3" t="str">
        <f>C23</f>
        <v>HAMBURG</v>
      </c>
      <c r="E23" s="3" t="str">
        <f>C23</f>
        <v>HAMBURG</v>
      </c>
      <c r="F23" s="3" t="str">
        <f>C23</f>
        <v>HAMBURG</v>
      </c>
      <c r="G23" s="3" t="str">
        <f>C23</f>
        <v>HAMBURG</v>
      </c>
      <c r="H23" s="3"/>
      <c r="I23" s="3" t="str">
        <f>C23</f>
        <v>HAMBURG</v>
      </c>
      <c r="J23" s="3" t="str">
        <f>C23</f>
        <v>HAMBURG</v>
      </c>
      <c r="K23" s="3" t="str">
        <f>C23</f>
        <v>HAMBURG</v>
      </c>
      <c r="L23" s="3" t="str">
        <f>D23</f>
        <v>HAMBURG</v>
      </c>
    </row>
    <row r="24" spans="2:13" ht="28" customHeight="1" x14ac:dyDescent="0.2">
      <c r="B24" s="8"/>
      <c r="C24" s="7" t="s">
        <v>49</v>
      </c>
      <c r="D24" s="6"/>
      <c r="E24" s="6"/>
      <c r="F24" s="6"/>
      <c r="G24" s="6"/>
      <c r="H24" s="6"/>
      <c r="I24" s="6"/>
      <c r="J24" s="6"/>
      <c r="K24" s="6"/>
      <c r="L24" s="6"/>
    </row>
    <row r="25" spans="2:13" ht="28" customHeight="1" x14ac:dyDescent="0.2">
      <c r="B25" s="5" t="s">
        <v>48</v>
      </c>
      <c r="C25" s="4" t="s">
        <v>47</v>
      </c>
      <c r="D25" s="3"/>
      <c r="E25" s="3"/>
      <c r="F25" s="3"/>
      <c r="G25" s="3"/>
      <c r="H25" s="3" t="str">
        <f>C25</f>
        <v>宁波</v>
      </c>
      <c r="I25" s="3"/>
      <c r="J25" s="3"/>
      <c r="K25" s="3"/>
      <c r="L25" s="3"/>
    </row>
    <row r="26" spans="2:13" ht="28" customHeight="1" x14ac:dyDescent="0.2">
      <c r="B26" s="8"/>
      <c r="C26" s="7" t="s">
        <v>46</v>
      </c>
      <c r="D26" s="6"/>
      <c r="E26" s="6"/>
      <c r="F26" s="6"/>
      <c r="G26" s="6"/>
      <c r="H26" s="6"/>
      <c r="I26" s="6"/>
      <c r="J26" s="6"/>
      <c r="K26" s="6"/>
      <c r="L26" s="6"/>
    </row>
    <row r="27" spans="2:13" ht="28" customHeight="1" x14ac:dyDescent="0.2">
      <c r="B27" s="5" t="s">
        <v>45</v>
      </c>
      <c r="C27" s="4" t="s">
        <v>43</v>
      </c>
      <c r="D27" s="3"/>
      <c r="E27" s="3"/>
      <c r="F27" s="3"/>
      <c r="G27" s="3"/>
      <c r="H27" s="3" t="str">
        <f>C27</f>
        <v>德国</v>
      </c>
      <c r="I27" s="3"/>
      <c r="J27" s="3"/>
      <c r="K27" s="3"/>
      <c r="L27" s="3"/>
    </row>
    <row r="28" spans="2:13" ht="28" customHeight="1" x14ac:dyDescent="0.2">
      <c r="B28" s="11"/>
      <c r="C28" s="7" t="s">
        <v>13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2:13" ht="28" customHeight="1" x14ac:dyDescent="0.2">
      <c r="B29" s="5" t="s">
        <v>44</v>
      </c>
      <c r="C29" s="4" t="s">
        <v>43</v>
      </c>
      <c r="D29" s="3"/>
      <c r="E29" s="3"/>
      <c r="F29" s="3"/>
      <c r="G29" s="3"/>
      <c r="H29" s="3" t="str">
        <f>C29</f>
        <v>德国</v>
      </c>
      <c r="I29" s="3"/>
      <c r="J29" s="3"/>
      <c r="K29" s="3"/>
      <c r="L29" s="3"/>
    </row>
    <row r="30" spans="2:13" ht="28" customHeight="1" x14ac:dyDescent="0.2">
      <c r="B30" s="8"/>
      <c r="C30" s="7" t="s">
        <v>40</v>
      </c>
      <c r="D30" s="6"/>
      <c r="E30" s="6"/>
      <c r="F30" s="6"/>
      <c r="G30" s="6"/>
      <c r="H30" s="6"/>
      <c r="I30" s="6"/>
      <c r="J30" s="6"/>
      <c r="K30" s="6"/>
      <c r="L30" s="6"/>
    </row>
    <row r="31" spans="2:13" ht="28" customHeight="1" x14ac:dyDescent="0.2">
      <c r="B31" s="5" t="s">
        <v>42</v>
      </c>
      <c r="C31" s="4" t="s">
        <v>41</v>
      </c>
      <c r="D31" s="3"/>
      <c r="E31" s="3"/>
      <c r="F31" s="3"/>
      <c r="G31" s="3"/>
      <c r="H31" s="3"/>
      <c r="I31" s="3"/>
      <c r="J31" s="3"/>
      <c r="K31" s="3" t="str">
        <f>C31</f>
        <v>YM WARMTH</v>
      </c>
      <c r="L31" s="3" t="str">
        <f>C31</f>
        <v>YM WARMTH</v>
      </c>
    </row>
    <row r="32" spans="2:13" ht="28" customHeight="1" x14ac:dyDescent="0.2">
      <c r="B32" s="8"/>
      <c r="C32" s="7" t="s">
        <v>40</v>
      </c>
      <c r="D32" s="6"/>
      <c r="E32" s="6"/>
      <c r="F32" s="6"/>
      <c r="G32" s="6"/>
      <c r="H32" s="6"/>
      <c r="I32" s="6"/>
      <c r="J32" s="6"/>
      <c r="K32" s="6"/>
      <c r="L32" s="6"/>
    </row>
    <row r="33" spans="2:12" ht="28" customHeight="1" x14ac:dyDescent="0.2">
      <c r="B33" s="5" t="s">
        <v>39</v>
      </c>
      <c r="C33" s="4" t="s">
        <v>38</v>
      </c>
      <c r="D33" s="3"/>
      <c r="E33" s="3"/>
      <c r="F33" s="3"/>
      <c r="G33" s="3"/>
      <c r="H33" s="3"/>
      <c r="I33" s="3"/>
      <c r="J33" s="3"/>
      <c r="K33" s="3" t="str">
        <f>C33</f>
        <v>056W</v>
      </c>
      <c r="L33" s="3" t="str">
        <f>C33</f>
        <v>056W</v>
      </c>
    </row>
    <row r="34" spans="2:12" ht="28" customHeight="1" x14ac:dyDescent="0.2">
      <c r="B34" s="8"/>
      <c r="C34" s="7" t="s">
        <v>37</v>
      </c>
      <c r="D34" s="6"/>
      <c r="E34" s="6"/>
      <c r="F34" s="6"/>
      <c r="G34" s="6"/>
      <c r="H34" s="6"/>
      <c r="I34" s="6"/>
      <c r="J34" s="6"/>
      <c r="K34" s="6"/>
      <c r="L34" s="6"/>
    </row>
    <row r="35" spans="2:12" ht="28" customHeight="1" x14ac:dyDescent="0.2">
      <c r="B35" s="5" t="s">
        <v>36</v>
      </c>
      <c r="C35" s="4" t="s">
        <v>35</v>
      </c>
      <c r="D35" s="3"/>
      <c r="E35" s="3" t="str">
        <f>C35</f>
        <v>TJKU1234567</v>
      </c>
      <c r="F35" s="3" t="str">
        <f>C35</f>
        <v>TJKU1234567</v>
      </c>
      <c r="G35" s="3" t="str">
        <f>C35</f>
        <v>TJKU1234567</v>
      </c>
      <c r="H35" s="3"/>
      <c r="I35" s="3" t="str">
        <f>C35</f>
        <v>TJKU1234567</v>
      </c>
      <c r="J35" s="3"/>
      <c r="K35" s="3" t="str">
        <f>C35</f>
        <v>TJKU1234567</v>
      </c>
      <c r="L35" s="3" t="str">
        <f>C35</f>
        <v>TJKU1234567</v>
      </c>
    </row>
    <row r="36" spans="2:12" ht="28" customHeight="1" x14ac:dyDescent="0.2">
      <c r="B36" s="8"/>
      <c r="C36" s="9" t="s">
        <v>32</v>
      </c>
      <c r="D36" s="6"/>
      <c r="E36" s="6"/>
      <c r="F36" s="6"/>
      <c r="G36" s="6"/>
      <c r="H36" s="6"/>
      <c r="I36" s="6"/>
      <c r="J36" s="6"/>
      <c r="K36" s="6"/>
      <c r="L36" s="6"/>
    </row>
    <row r="37" spans="2:12" ht="28" customHeight="1" x14ac:dyDescent="0.2">
      <c r="B37" s="5" t="s">
        <v>34</v>
      </c>
      <c r="C37" s="4" t="s">
        <v>33</v>
      </c>
      <c r="D37" s="3"/>
      <c r="E37" s="3"/>
      <c r="F37" s="3"/>
      <c r="G37" s="3" t="str">
        <f>C37</f>
        <v>THG53022</v>
      </c>
      <c r="H37" s="3"/>
      <c r="I37" s="3" t="str">
        <f>C37</f>
        <v>THG53022</v>
      </c>
      <c r="J37" s="3"/>
      <c r="K37" s="3" t="str">
        <f>C37</f>
        <v>THG53022</v>
      </c>
      <c r="L37" s="3" t="str">
        <f>C37</f>
        <v>THG53022</v>
      </c>
    </row>
    <row r="38" spans="2:12" ht="28" customHeight="1" x14ac:dyDescent="0.2">
      <c r="B38" s="8"/>
      <c r="C38" s="9" t="s">
        <v>32</v>
      </c>
      <c r="D38" s="6"/>
      <c r="E38" s="6"/>
      <c r="F38" s="6"/>
      <c r="G38" s="6"/>
      <c r="H38" s="6"/>
      <c r="I38" s="6"/>
      <c r="J38" s="6"/>
      <c r="K38" s="6"/>
      <c r="L38" s="6"/>
    </row>
    <row r="39" spans="2:12" ht="28" customHeight="1" x14ac:dyDescent="0.2">
      <c r="B39" s="5" t="s">
        <v>131</v>
      </c>
      <c r="C39" s="4" t="s">
        <v>135</v>
      </c>
      <c r="D39" s="3"/>
      <c r="E39" s="3"/>
      <c r="F39" s="3"/>
      <c r="G39" s="3" t="str">
        <f>C39</f>
        <v>3th,Feb,2018</v>
      </c>
      <c r="H39" s="3"/>
      <c r="I39" s="3" t="str">
        <f>C39</f>
        <v>3th,Feb,2018</v>
      </c>
      <c r="J39" s="3"/>
      <c r="K39" s="3" t="str">
        <f>C39</f>
        <v>3th,Feb,2018</v>
      </c>
      <c r="L39" s="3" t="str">
        <f>C39</f>
        <v>3th,Feb,2018</v>
      </c>
    </row>
    <row r="40" spans="2:12" ht="28" customHeight="1" x14ac:dyDescent="0.2">
      <c r="B40" s="8"/>
      <c r="C40" s="9" t="s">
        <v>133</v>
      </c>
      <c r="D40" s="6"/>
      <c r="E40" s="6"/>
      <c r="F40" s="6"/>
      <c r="G40" s="6"/>
      <c r="H40" s="6"/>
      <c r="I40" s="6"/>
      <c r="J40" s="6"/>
      <c r="K40" s="6"/>
      <c r="L40" s="6"/>
    </row>
    <row r="41" spans="2:12" ht="28" customHeight="1" x14ac:dyDescent="0.2">
      <c r="B41" s="5" t="s">
        <v>132</v>
      </c>
      <c r="C41" s="4" t="s">
        <v>141</v>
      </c>
      <c r="D41" s="3"/>
      <c r="E41" s="3"/>
      <c r="F41" s="3"/>
      <c r="G41" s="3" t="str">
        <f>C41</f>
        <v>4th,Apr,2018</v>
      </c>
      <c r="H41" s="3"/>
      <c r="I41" s="3" t="str">
        <f>C41</f>
        <v>4th,Apr,2018</v>
      </c>
      <c r="J41" s="3"/>
      <c r="K41" s="3" t="str">
        <f>C41</f>
        <v>4th,Apr,2018</v>
      </c>
      <c r="L41" s="3" t="str">
        <f>C41</f>
        <v>4th,Apr,2018</v>
      </c>
    </row>
    <row r="42" spans="2:12" ht="28" customHeight="1" x14ac:dyDescent="0.2">
      <c r="B42" s="8"/>
      <c r="C42" s="9" t="s">
        <v>134</v>
      </c>
      <c r="D42" s="6"/>
      <c r="E42" s="6"/>
      <c r="F42" s="6"/>
      <c r="G42" s="6"/>
      <c r="H42" s="6"/>
      <c r="I42" s="6"/>
      <c r="J42" s="6"/>
      <c r="K42" s="6"/>
      <c r="L42" s="6"/>
    </row>
    <row r="43" spans="2:12" ht="28" customHeight="1" x14ac:dyDescent="0.2">
      <c r="B43" s="5" t="s">
        <v>31</v>
      </c>
      <c r="C43" s="4" t="s">
        <v>30</v>
      </c>
      <c r="D43" s="3" t="s">
        <v>30</v>
      </c>
      <c r="E43" s="3"/>
      <c r="F43" s="3"/>
      <c r="G43" s="3"/>
      <c r="H43" s="3"/>
      <c r="I43" s="3" t="s">
        <v>30</v>
      </c>
      <c r="J43" s="3"/>
      <c r="K43" s="3"/>
      <c r="L43" s="3"/>
    </row>
    <row r="44" spans="2:12" ht="28" customHeight="1" x14ac:dyDescent="0.2">
      <c r="B44" s="8"/>
      <c r="C44" s="7" t="s">
        <v>20</v>
      </c>
      <c r="D44" s="6"/>
      <c r="E44" s="6"/>
      <c r="F44" s="6"/>
      <c r="G44" s="6"/>
      <c r="H44" s="6"/>
      <c r="I44" s="6"/>
      <c r="J44" s="6"/>
      <c r="K44" s="6"/>
      <c r="L44" s="6"/>
    </row>
    <row r="45" spans="2:12" ht="28" customHeight="1" x14ac:dyDescent="0.2">
      <c r="B45" s="5" t="s">
        <v>29</v>
      </c>
      <c r="C45" s="4" t="s">
        <v>28</v>
      </c>
      <c r="D45" s="3"/>
      <c r="E45" s="3"/>
      <c r="F45" s="3"/>
      <c r="G45" s="3" t="str">
        <f>C45</f>
        <v>SMFS18-2138</v>
      </c>
      <c r="H45" s="3"/>
      <c r="I45" s="3"/>
      <c r="J45" s="3" t="str">
        <f>C45</f>
        <v>SMFS18-2138</v>
      </c>
      <c r="K45" s="3"/>
      <c r="L45" s="3"/>
    </row>
    <row r="46" spans="2:12" ht="28" customHeight="1" x14ac:dyDescent="0.2">
      <c r="B46" s="8"/>
      <c r="C46" s="7" t="s">
        <v>20</v>
      </c>
      <c r="D46" s="6"/>
      <c r="E46" s="6"/>
      <c r="F46" s="6"/>
      <c r="G46" s="6"/>
      <c r="H46" s="6"/>
      <c r="I46" s="6"/>
      <c r="J46" s="6"/>
      <c r="K46" s="6"/>
      <c r="L46" s="6"/>
    </row>
    <row r="47" spans="2:12" ht="28" customHeight="1" x14ac:dyDescent="0.2">
      <c r="B47" s="5" t="s">
        <v>27</v>
      </c>
      <c r="C47" s="4" t="s">
        <v>26</v>
      </c>
      <c r="D47" s="3" t="str">
        <f>C47</f>
        <v>N/M</v>
      </c>
      <c r="E47" s="3" t="str">
        <f>C47</f>
        <v>N/M</v>
      </c>
      <c r="F47" s="3" t="str">
        <f>C47</f>
        <v>N/M</v>
      </c>
      <c r="G47" s="3" t="str">
        <f>C47</f>
        <v>N/M</v>
      </c>
      <c r="H47" s="3"/>
      <c r="I47" s="3" t="str">
        <f>C47</f>
        <v>N/M</v>
      </c>
      <c r="J47" s="3" t="str">
        <f>C47</f>
        <v>N/M</v>
      </c>
      <c r="K47" s="3"/>
      <c r="L47" s="3"/>
    </row>
    <row r="48" spans="2:12" ht="28" customHeight="1" x14ac:dyDescent="0.2">
      <c r="B48" s="8"/>
      <c r="C48" s="7" t="s">
        <v>20</v>
      </c>
      <c r="D48" s="6"/>
      <c r="E48" s="6"/>
      <c r="F48" s="6"/>
      <c r="G48" s="6"/>
      <c r="H48" s="6"/>
      <c r="I48" s="6"/>
      <c r="J48" s="6"/>
      <c r="K48" s="6"/>
      <c r="L48" s="6"/>
    </row>
    <row r="49" spans="2:12" ht="28" customHeight="1" x14ac:dyDescent="0.2">
      <c r="B49" s="5" t="s">
        <v>25</v>
      </c>
      <c r="C49" s="4" t="s">
        <v>24</v>
      </c>
      <c r="D49" s="3" t="s">
        <v>24</v>
      </c>
      <c r="E49" s="3" t="str">
        <f>C49</f>
        <v>RATTEN FENCE</v>
      </c>
      <c r="F49" s="3" t="str">
        <f>C49</f>
        <v>RATTEN FENCE</v>
      </c>
      <c r="G49" s="3" t="str">
        <f>C49</f>
        <v>RATTEN FENCE</v>
      </c>
      <c r="H49" s="3"/>
      <c r="I49" s="3" t="s">
        <v>24</v>
      </c>
      <c r="J49" s="3" t="str">
        <f>C49</f>
        <v>RATTEN FENCE</v>
      </c>
      <c r="K49" s="3"/>
      <c r="L49" s="3" t="str">
        <f>D49</f>
        <v>RATTEN FENCE</v>
      </c>
    </row>
    <row r="50" spans="2:12" ht="28" customHeight="1" x14ac:dyDescent="0.2">
      <c r="B50" s="8"/>
      <c r="C50" s="7" t="s">
        <v>20</v>
      </c>
      <c r="D50" s="6"/>
      <c r="E50" s="6"/>
      <c r="F50" s="6"/>
      <c r="G50" s="6"/>
      <c r="H50" s="6"/>
      <c r="I50" s="6"/>
      <c r="J50" s="6"/>
      <c r="K50" s="6"/>
      <c r="L50" s="6"/>
    </row>
    <row r="51" spans="2:12" ht="28" customHeight="1" x14ac:dyDescent="0.2">
      <c r="B51" s="5" t="s">
        <v>23</v>
      </c>
      <c r="C51" s="4">
        <v>4601299000</v>
      </c>
      <c r="D51" s="3">
        <v>4601299000</v>
      </c>
      <c r="E51" s="3"/>
      <c r="F51" s="3"/>
      <c r="G51" s="3"/>
      <c r="H51" s="3">
        <f>C51</f>
        <v>4601299000</v>
      </c>
      <c r="I51" s="3">
        <v>4601299000</v>
      </c>
      <c r="J51" s="3"/>
      <c r="K51" s="3"/>
      <c r="L51" s="3"/>
    </row>
    <row r="52" spans="2:12" ht="28" customHeight="1" x14ac:dyDescent="0.2">
      <c r="B52" s="8"/>
      <c r="C52" s="7" t="s">
        <v>20</v>
      </c>
      <c r="D52" s="6"/>
      <c r="E52" s="6"/>
      <c r="F52" s="6"/>
      <c r="G52" s="6"/>
      <c r="H52" s="6"/>
      <c r="I52" s="6"/>
      <c r="J52" s="6"/>
      <c r="K52" s="6"/>
      <c r="L52" s="6"/>
    </row>
    <row r="53" spans="2:12" ht="28" customHeight="1" x14ac:dyDescent="0.2">
      <c r="B53" s="5" t="s">
        <v>22</v>
      </c>
      <c r="C53" s="4" t="s">
        <v>21</v>
      </c>
      <c r="D53" s="3"/>
      <c r="E53" s="3" t="s">
        <v>21</v>
      </c>
      <c r="F53" s="3" t="str">
        <f>E53</f>
        <v>2000BAGS</v>
      </c>
      <c r="G53" s="3" t="str">
        <f>C53</f>
        <v>2000BAGS</v>
      </c>
      <c r="H53" s="3" t="str">
        <f>C53</f>
        <v>2000BAGS</v>
      </c>
      <c r="I53" s="3" t="str">
        <f>C53</f>
        <v>2000BAGS</v>
      </c>
      <c r="J53" s="3" t="str">
        <f>C53</f>
        <v>2000BAGS</v>
      </c>
      <c r="K53" s="3" t="str">
        <f>C53</f>
        <v>2000BAGS</v>
      </c>
      <c r="L53" s="3" t="str">
        <f>C53</f>
        <v>2000BAGS</v>
      </c>
    </row>
    <row r="54" spans="2:12" ht="28" customHeight="1" x14ac:dyDescent="0.2">
      <c r="B54" s="8"/>
      <c r="C54" s="7" t="s">
        <v>20</v>
      </c>
      <c r="D54" s="6"/>
      <c r="E54" s="6"/>
      <c r="F54" s="6"/>
      <c r="G54" s="6"/>
      <c r="H54" s="6" t="str">
        <f>C55</f>
        <v>6usd</v>
      </c>
      <c r="I54" s="6"/>
      <c r="J54" s="6"/>
      <c r="K54" s="6"/>
      <c r="L54" s="6"/>
    </row>
    <row r="55" spans="2:12" ht="28" customHeight="1" x14ac:dyDescent="0.2">
      <c r="B55" s="5" t="s">
        <v>19</v>
      </c>
      <c r="C55" s="4" t="s">
        <v>18</v>
      </c>
      <c r="D55" s="3"/>
      <c r="E55" s="3"/>
      <c r="F55" s="3"/>
      <c r="G55" s="3"/>
      <c r="H55" s="3"/>
      <c r="I55" s="3"/>
      <c r="J55" s="3"/>
      <c r="K55" s="3" t="str">
        <f>C55</f>
        <v>6usd</v>
      </c>
      <c r="L55" s="3"/>
    </row>
    <row r="56" spans="2:12" ht="28" customHeight="1" x14ac:dyDescent="0.2">
      <c r="B56" s="8"/>
      <c r="C56" s="7" t="s">
        <v>17</v>
      </c>
      <c r="D56" s="6"/>
      <c r="E56" s="6"/>
      <c r="F56" s="6"/>
      <c r="G56" s="6"/>
      <c r="H56" s="6"/>
      <c r="I56" s="6"/>
      <c r="J56" s="6"/>
      <c r="K56" s="6"/>
      <c r="L56" s="6"/>
    </row>
    <row r="57" spans="2:12" ht="28" customHeight="1" x14ac:dyDescent="0.2">
      <c r="B57" s="5" t="s">
        <v>16</v>
      </c>
      <c r="C57" s="4" t="s">
        <v>15</v>
      </c>
      <c r="D57" s="3" t="s">
        <v>15</v>
      </c>
      <c r="E57" s="3"/>
      <c r="F57" s="3"/>
      <c r="G57" s="3" t="str">
        <f>C57</f>
        <v>BAGS</v>
      </c>
      <c r="H57" s="3" t="str">
        <f>C57</f>
        <v>BAGS</v>
      </c>
      <c r="I57" s="3" t="s">
        <v>14</v>
      </c>
      <c r="J57" s="3"/>
      <c r="K57" s="3"/>
      <c r="L57" s="3"/>
    </row>
    <row r="58" spans="2:12" ht="28" customHeight="1" x14ac:dyDescent="0.2">
      <c r="B58" s="8"/>
      <c r="C58" s="7" t="s">
        <v>13</v>
      </c>
      <c r="D58" s="6"/>
      <c r="E58" s="6"/>
      <c r="F58" s="6"/>
      <c r="G58" s="6"/>
      <c r="H58" s="6"/>
      <c r="I58" s="6"/>
      <c r="J58" s="6"/>
      <c r="K58" s="6"/>
      <c r="L58" s="6"/>
    </row>
    <row r="59" spans="2:12" ht="28" customHeight="1" x14ac:dyDescent="0.2">
      <c r="B59" s="5" t="s">
        <v>12</v>
      </c>
      <c r="C59" s="4" t="s">
        <v>11</v>
      </c>
      <c r="D59" s="3" t="s">
        <v>10</v>
      </c>
      <c r="E59" s="3" t="s">
        <v>11</v>
      </c>
      <c r="F59" s="3" t="str">
        <f>E59</f>
        <v>6500KGS(实际）</v>
      </c>
      <c r="G59" s="3" t="str">
        <f>C59</f>
        <v>6500KGS(实际）</v>
      </c>
      <c r="H59" s="3" t="str">
        <f>C59</f>
        <v>6500KGS(实际）</v>
      </c>
      <c r="I59" s="3" t="s">
        <v>10</v>
      </c>
      <c r="J59" s="3" t="str">
        <f>C59</f>
        <v>6500KGS(实际）</v>
      </c>
      <c r="K59" s="3"/>
      <c r="L59" s="3" t="str">
        <f>C59</f>
        <v>6500KGS(实际）</v>
      </c>
    </row>
    <row r="60" spans="2:12" ht="28" customHeight="1" x14ac:dyDescent="0.2">
      <c r="B60" s="8"/>
      <c r="C60" s="9" t="s">
        <v>9</v>
      </c>
      <c r="D60" s="6"/>
      <c r="E60" s="6"/>
      <c r="F60" s="6"/>
      <c r="G60" s="6"/>
      <c r="H60" s="6"/>
      <c r="I60" s="6"/>
      <c r="J60" s="6"/>
      <c r="K60" s="6"/>
      <c r="L60" s="6"/>
    </row>
    <row r="61" spans="2:12" ht="28" customHeight="1" x14ac:dyDescent="0.2">
      <c r="B61" s="5" t="s">
        <v>8</v>
      </c>
      <c r="C61" s="4" t="s">
        <v>7</v>
      </c>
      <c r="D61" s="3"/>
      <c r="E61" s="3"/>
      <c r="F61" s="3"/>
      <c r="G61" s="3"/>
      <c r="H61" s="3" t="str">
        <f>C61</f>
        <v>6400KGS(实际）</v>
      </c>
      <c r="I61" s="3" t="str">
        <f>C61</f>
        <v>6400KGS(实际）</v>
      </c>
      <c r="J61" s="3"/>
      <c r="K61" s="3"/>
      <c r="L61" s="3" t="str">
        <f>C61</f>
        <v>6400KGS(实际）</v>
      </c>
    </row>
    <row r="62" spans="2:12" ht="28" customHeight="1" x14ac:dyDescent="0.2">
      <c r="B62" s="8"/>
      <c r="C62" s="9" t="s">
        <v>6</v>
      </c>
      <c r="D62" s="6"/>
      <c r="E62" s="6"/>
      <c r="F62" s="6"/>
      <c r="G62" s="6"/>
      <c r="H62" s="6"/>
      <c r="I62" s="6"/>
      <c r="J62" s="6"/>
      <c r="K62" s="6"/>
      <c r="L62" s="6"/>
    </row>
    <row r="63" spans="2:12" ht="28" customHeight="1" x14ac:dyDescent="0.2">
      <c r="B63" s="5" t="s">
        <v>5</v>
      </c>
      <c r="C63" s="4" t="s">
        <v>4</v>
      </c>
      <c r="D63" s="3" t="s">
        <v>4</v>
      </c>
      <c r="E63" s="3"/>
      <c r="F63" s="3"/>
      <c r="G63" s="3" t="str">
        <f>C63</f>
        <v>65m³</v>
      </c>
      <c r="H63" s="3"/>
      <c r="I63" s="3" t="s">
        <v>4</v>
      </c>
      <c r="J63" s="3"/>
      <c r="K63" s="3"/>
      <c r="L63" s="3" t="str">
        <f>C63</f>
        <v>65m³</v>
      </c>
    </row>
    <row r="64" spans="2:12" ht="28" customHeight="1" x14ac:dyDescent="0.2">
      <c r="B64" s="8"/>
      <c r="C64" s="7" t="s">
        <v>1</v>
      </c>
      <c r="D64" s="6"/>
      <c r="E64" s="6"/>
      <c r="F64" s="6"/>
      <c r="G64" s="6"/>
      <c r="H64" s="6"/>
      <c r="I64" s="6"/>
      <c r="J64" s="6"/>
      <c r="K64" s="6"/>
      <c r="L64" s="6"/>
    </row>
    <row r="65" spans="2:12" ht="28" customHeight="1" x14ac:dyDescent="0.2">
      <c r="B65" s="5" t="s">
        <v>3</v>
      </c>
      <c r="C65" s="4" t="s">
        <v>2</v>
      </c>
      <c r="D65" s="3" t="s">
        <v>2</v>
      </c>
      <c r="E65" s="3"/>
      <c r="F65" s="3"/>
      <c r="G65" s="3" t="str">
        <f>C65</f>
        <v>40HC</v>
      </c>
      <c r="H65" s="3"/>
      <c r="I65" s="3" t="s">
        <v>2</v>
      </c>
      <c r="J65" s="3"/>
      <c r="K65" s="3" t="str">
        <f>C65</f>
        <v>40HC</v>
      </c>
      <c r="L65" s="3" t="str">
        <f>C65</f>
        <v>40HC</v>
      </c>
    </row>
    <row r="66" spans="2:12" ht="28" customHeight="1" x14ac:dyDescent="0.2">
      <c r="B66" s="8"/>
      <c r="C66" s="7" t="s">
        <v>1</v>
      </c>
      <c r="D66" s="6"/>
      <c r="E66" s="6"/>
      <c r="F66" s="6"/>
      <c r="G66" s="6"/>
      <c r="H66" s="6"/>
      <c r="I66" s="6"/>
      <c r="J66" s="6"/>
      <c r="K66" s="6"/>
      <c r="L66" s="6"/>
    </row>
    <row r="67" spans="2:12" ht="28" customHeight="1" x14ac:dyDescent="0.2">
      <c r="B67" s="5" t="s">
        <v>0</v>
      </c>
      <c r="C67" s="4">
        <v>1</v>
      </c>
      <c r="D67" s="3">
        <v>1</v>
      </c>
      <c r="E67" s="3"/>
      <c r="F67" s="3"/>
      <c r="G67" s="3">
        <f>C67</f>
        <v>1</v>
      </c>
      <c r="H67" s="3"/>
      <c r="I67" s="3">
        <f>C67</f>
        <v>1</v>
      </c>
      <c r="J67" s="3"/>
      <c r="K67" s="3">
        <f>C67</f>
        <v>1</v>
      </c>
      <c r="L67" s="3">
        <f>C67</f>
        <v>1</v>
      </c>
    </row>
    <row r="68" spans="2:12" x14ac:dyDescent="0.2">
      <c r="B68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2:L36"/>
  <sheetViews>
    <sheetView showGridLines="0" topLeftCell="A23" zoomScale="117" zoomScaleSheetLayoutView="75" workbookViewId="0">
      <selection activeCell="B28" sqref="B28:F28"/>
    </sheetView>
  </sheetViews>
  <sheetFormatPr baseColWidth="10" defaultColWidth="9" defaultRowHeight="16" x14ac:dyDescent="0.2"/>
  <cols>
    <col min="1" max="1" width="2.33203125" style="16" customWidth="1"/>
    <col min="2" max="4" width="19.33203125" style="16" customWidth="1"/>
    <col min="5" max="5" width="17.6640625" style="16" customWidth="1"/>
    <col min="6" max="6" width="16.1640625" style="16" customWidth="1"/>
    <col min="7" max="7" width="12.1640625" style="16" customWidth="1"/>
    <col min="8" max="8" width="12.83203125" style="16" customWidth="1"/>
    <col min="9" max="9" width="15.6640625" style="16" customWidth="1"/>
    <col min="10" max="10" width="16.83203125" style="16" customWidth="1"/>
    <col min="11" max="16384" width="9" style="16"/>
  </cols>
  <sheetData>
    <row r="2" spans="2:12" ht="34" customHeight="1" x14ac:dyDescent="0.25">
      <c r="B2" s="98" t="s">
        <v>122</v>
      </c>
      <c r="C2" s="99"/>
      <c r="D2" s="99"/>
      <c r="E2" s="99"/>
      <c r="F2" s="99"/>
      <c r="G2" s="99"/>
      <c r="H2" s="99"/>
      <c r="I2" s="99"/>
      <c r="J2" s="100"/>
      <c r="K2" s="15"/>
      <c r="L2" s="15"/>
    </row>
    <row r="3" spans="2:12" ht="20" hidden="1" customHeight="1" x14ac:dyDescent="0.25">
      <c r="B3" s="17"/>
      <c r="C3" s="18"/>
      <c r="D3" s="18"/>
      <c r="E3" s="18"/>
      <c r="F3" s="18"/>
      <c r="G3" s="18"/>
      <c r="H3" s="18"/>
      <c r="I3" s="18"/>
      <c r="J3" s="19"/>
      <c r="K3" s="20"/>
      <c r="L3" s="20"/>
    </row>
    <row r="4" spans="2:12" ht="30" customHeight="1" x14ac:dyDescent="0.2">
      <c r="B4" s="101" t="s">
        <v>121</v>
      </c>
      <c r="C4" s="102"/>
      <c r="D4" s="102"/>
      <c r="E4" s="102"/>
      <c r="F4" s="102"/>
      <c r="G4" s="102"/>
      <c r="H4" s="102"/>
      <c r="I4" s="102"/>
      <c r="J4" s="103"/>
      <c r="K4" s="21"/>
      <c r="L4" s="21"/>
    </row>
    <row r="5" spans="2:12" x14ac:dyDescent="0.2">
      <c r="B5" s="104" t="s">
        <v>125</v>
      </c>
      <c r="C5" s="105"/>
      <c r="D5" s="105"/>
      <c r="E5" s="105"/>
      <c r="F5" s="105"/>
      <c r="G5" s="105"/>
      <c r="H5" s="105"/>
      <c r="I5" s="105"/>
      <c r="J5" s="106"/>
      <c r="K5" s="21"/>
      <c r="L5" s="21"/>
    </row>
    <row r="7" spans="2:12" ht="22" customHeight="1" x14ac:dyDescent="0.2">
      <c r="B7" s="72" t="s">
        <v>74</v>
      </c>
      <c r="C7" s="23"/>
      <c r="D7" s="23"/>
      <c r="E7" s="23"/>
      <c r="F7" s="23"/>
      <c r="G7" s="23"/>
      <c r="H7" s="107" t="s">
        <v>75</v>
      </c>
      <c r="I7" s="108"/>
      <c r="J7" s="109"/>
    </row>
    <row r="8" spans="2:12" ht="18" customHeight="1" x14ac:dyDescent="0.2">
      <c r="B8" s="120" t="str">
        <f>母表!C15</f>
        <v>COMPANY: 123_x000D_ADDRESS:</v>
      </c>
      <c r="C8" s="121"/>
      <c r="D8" s="121"/>
      <c r="E8" s="121"/>
      <c r="F8" s="121"/>
      <c r="G8" s="122"/>
      <c r="H8" s="110"/>
      <c r="I8" s="111"/>
      <c r="J8" s="112"/>
    </row>
    <row r="9" spans="2:12" ht="7" customHeight="1" x14ac:dyDescent="0.2">
      <c r="B9" s="120"/>
      <c r="C9" s="121"/>
      <c r="D9" s="121"/>
      <c r="E9" s="121"/>
      <c r="F9" s="121"/>
      <c r="G9" s="122"/>
      <c r="H9" s="110"/>
      <c r="I9" s="111"/>
      <c r="J9" s="112"/>
    </row>
    <row r="10" spans="2:12" ht="5" customHeight="1" x14ac:dyDescent="0.2">
      <c r="B10" s="120"/>
      <c r="C10" s="121"/>
      <c r="D10" s="121"/>
      <c r="E10" s="121"/>
      <c r="F10" s="121"/>
      <c r="G10" s="122"/>
      <c r="H10" s="110"/>
      <c r="I10" s="111"/>
      <c r="J10" s="112"/>
    </row>
    <row r="11" spans="2:12" ht="25" customHeight="1" x14ac:dyDescent="0.2">
      <c r="B11" s="65"/>
      <c r="C11" s="66"/>
      <c r="D11" s="66"/>
      <c r="E11" s="66"/>
      <c r="F11" s="66"/>
      <c r="G11" s="67"/>
      <c r="H11" s="110"/>
      <c r="I11" s="111"/>
      <c r="J11" s="112"/>
    </row>
    <row r="12" spans="2:12" ht="15.75" customHeight="1" x14ac:dyDescent="0.2">
      <c r="B12" s="22" t="s">
        <v>76</v>
      </c>
      <c r="C12" s="24"/>
      <c r="D12" s="24"/>
      <c r="E12" s="24"/>
      <c r="F12" s="24"/>
      <c r="G12" s="24"/>
      <c r="H12" s="110"/>
      <c r="I12" s="111"/>
      <c r="J12" s="112"/>
    </row>
    <row r="13" spans="2:12" ht="5" customHeight="1" x14ac:dyDescent="0.2">
      <c r="B13" s="113" t="str">
        <f>母表!C17</f>
        <v>COMPANY: ABC_x000D_ADDRESS:</v>
      </c>
      <c r="C13" s="114"/>
      <c r="D13" s="114"/>
      <c r="E13" s="114"/>
      <c r="F13" s="114"/>
      <c r="G13" s="115"/>
      <c r="H13" s="110"/>
      <c r="I13" s="111"/>
      <c r="J13" s="112"/>
    </row>
    <row r="14" spans="2:12" ht="36" customHeight="1" x14ac:dyDescent="0.2">
      <c r="B14" s="116"/>
      <c r="C14" s="114"/>
      <c r="D14" s="114"/>
      <c r="E14" s="114"/>
      <c r="F14" s="114"/>
      <c r="G14" s="115"/>
      <c r="H14" s="110"/>
      <c r="I14" s="111"/>
      <c r="J14" s="112"/>
    </row>
    <row r="15" spans="2:12" ht="26" customHeight="1" x14ac:dyDescent="0.2">
      <c r="B15" s="117"/>
      <c r="C15" s="118"/>
      <c r="D15" s="118"/>
      <c r="E15" s="118"/>
      <c r="F15" s="119"/>
      <c r="G15" s="115"/>
      <c r="H15" s="110"/>
      <c r="I15" s="111"/>
      <c r="J15" s="112"/>
    </row>
    <row r="16" spans="2:12" ht="34" customHeight="1" x14ac:dyDescent="0.2">
      <c r="B16" s="25" t="s">
        <v>77</v>
      </c>
      <c r="C16" s="26"/>
      <c r="D16" s="26"/>
      <c r="E16" s="73" t="s">
        <v>128</v>
      </c>
      <c r="F16" s="76" t="s">
        <v>79</v>
      </c>
      <c r="G16" s="54"/>
      <c r="H16" s="59" t="s">
        <v>80</v>
      </c>
      <c r="I16" s="59" t="str">
        <f>母表!C5</f>
        <v>34I3ABC</v>
      </c>
      <c r="J16" s="60"/>
    </row>
    <row r="17" spans="2:12" s="32" customFormat="1" ht="44" customHeight="1" x14ac:dyDescent="0.2">
      <c r="B17" s="28" t="str">
        <f>母表!C21</f>
        <v>NINGBO</v>
      </c>
      <c r="C17" s="29"/>
      <c r="D17" s="29"/>
      <c r="E17" s="74" t="str">
        <f>母表!C23</f>
        <v>HAMBURG</v>
      </c>
      <c r="F17" s="75" t="s">
        <v>81</v>
      </c>
      <c r="G17" s="30"/>
      <c r="H17" s="59" t="s">
        <v>111</v>
      </c>
      <c r="I17" s="59" t="str">
        <f>母表!C9</f>
        <v>3th,Feb,2018</v>
      </c>
      <c r="J17" s="31"/>
      <c r="K17" s="16"/>
      <c r="L17" s="16"/>
    </row>
    <row r="18" spans="2:12" s="32" customFormat="1" ht="38" customHeight="1" x14ac:dyDescent="0.2">
      <c r="B18" s="33" t="s">
        <v>116</v>
      </c>
      <c r="C18" s="34"/>
      <c r="D18" s="34"/>
      <c r="E18" s="33" t="s">
        <v>82</v>
      </c>
      <c r="F18" s="33" t="s">
        <v>129</v>
      </c>
      <c r="G18" s="77" t="str">
        <f>母表!C39</f>
        <v>3th,Feb,2018</v>
      </c>
      <c r="H18" s="64" t="s">
        <v>114</v>
      </c>
      <c r="I18" s="63">
        <f>母表!C13</f>
        <v>1234567</v>
      </c>
      <c r="J18" s="31"/>
      <c r="K18" s="16"/>
      <c r="L18" s="16"/>
    </row>
    <row r="19" spans="2:12" s="32" customFormat="1" ht="28" customHeight="1" x14ac:dyDescent="0.2">
      <c r="B19" s="35" t="str">
        <f>母表!C31</f>
        <v>YM WARMTH</v>
      </c>
      <c r="C19" s="36" t="str">
        <f>母表!C33</f>
        <v>056W</v>
      </c>
      <c r="D19" s="36"/>
      <c r="E19" s="35" t="str">
        <f>母表!C45</f>
        <v>SMFS18-2138</v>
      </c>
      <c r="F19" s="35" t="s">
        <v>130</v>
      </c>
      <c r="G19" s="78" t="str">
        <f>母表!C41</f>
        <v>4th,Apr,2018</v>
      </c>
      <c r="H19" s="61" t="s">
        <v>115</v>
      </c>
      <c r="I19" s="62" t="str">
        <f>母表!C5</f>
        <v>34I3ABC</v>
      </c>
      <c r="J19" s="31"/>
      <c r="K19" s="16"/>
      <c r="L19" s="16"/>
    </row>
    <row r="20" spans="2:12" s="32" customFormat="1" ht="28" customHeight="1" x14ac:dyDescent="0.2">
      <c r="B20" s="126" t="s">
        <v>83</v>
      </c>
      <c r="C20" s="127"/>
      <c r="D20" s="127"/>
      <c r="E20" s="127"/>
      <c r="F20" s="37" t="s">
        <v>84</v>
      </c>
      <c r="G20" s="37"/>
      <c r="H20" s="38" t="s">
        <v>85</v>
      </c>
      <c r="I20" s="38" t="s">
        <v>85</v>
      </c>
      <c r="J20" s="39" t="s">
        <v>86</v>
      </c>
      <c r="K20" s="16"/>
      <c r="L20" s="16"/>
    </row>
    <row r="21" spans="2:12" s="32" customFormat="1" ht="28" customHeight="1" x14ac:dyDescent="0.2">
      <c r="B21" s="40" t="s">
        <v>87</v>
      </c>
      <c r="C21" s="40" t="s">
        <v>88</v>
      </c>
      <c r="D21" s="40" t="s">
        <v>89</v>
      </c>
      <c r="E21" s="40" t="s">
        <v>90</v>
      </c>
      <c r="F21" s="40" t="s">
        <v>91</v>
      </c>
      <c r="G21" s="40" t="s">
        <v>92</v>
      </c>
      <c r="H21" s="40" t="s">
        <v>93</v>
      </c>
      <c r="I21" s="40" t="s">
        <v>94</v>
      </c>
      <c r="J21" s="40" t="s">
        <v>95</v>
      </c>
    </row>
    <row r="22" spans="2:12" s="32" customFormat="1" ht="39" customHeight="1" x14ac:dyDescent="0.2">
      <c r="B22" s="128" t="str">
        <f>母表!C49</f>
        <v>RATTEN FENCE</v>
      </c>
      <c r="C22" s="41">
        <v>1</v>
      </c>
      <c r="D22" s="42" t="s">
        <v>119</v>
      </c>
      <c r="E22" s="43">
        <v>100</v>
      </c>
      <c r="F22" s="42">
        <v>1000</v>
      </c>
      <c r="G22" s="44">
        <v>3</v>
      </c>
      <c r="H22" s="42">
        <v>5</v>
      </c>
      <c r="I22" s="45">
        <f>F22/H22</f>
        <v>200</v>
      </c>
      <c r="J22" s="46">
        <f t="shared" ref="J22:J23" si="0">F22*G22</f>
        <v>3000</v>
      </c>
    </row>
    <row r="23" spans="2:12" s="32" customFormat="1" ht="39" customHeight="1" x14ac:dyDescent="0.2">
      <c r="B23" s="129"/>
      <c r="C23" s="41">
        <v>2</v>
      </c>
      <c r="D23" s="42" t="s">
        <v>120</v>
      </c>
      <c r="E23" s="43">
        <v>150</v>
      </c>
      <c r="F23" s="42">
        <v>700</v>
      </c>
      <c r="G23" s="44">
        <v>4</v>
      </c>
      <c r="H23" s="42">
        <v>5</v>
      </c>
      <c r="I23" s="45">
        <f t="shared" ref="I23" si="1">F23/H23</f>
        <v>140</v>
      </c>
      <c r="J23" s="46">
        <f t="shared" si="0"/>
        <v>2800</v>
      </c>
    </row>
    <row r="24" spans="2:12" s="32" customFormat="1" ht="39" customHeight="1" x14ac:dyDescent="0.2">
      <c r="B24" s="129"/>
      <c r="C24" s="41"/>
      <c r="D24" s="42"/>
      <c r="E24" s="43"/>
      <c r="F24" s="42"/>
      <c r="G24" s="47"/>
      <c r="H24" s="42"/>
      <c r="I24" s="45"/>
      <c r="J24" s="46"/>
    </row>
    <row r="25" spans="2:12" s="32" customFormat="1" ht="39" customHeight="1" x14ac:dyDescent="0.2">
      <c r="B25" s="129"/>
      <c r="C25" s="41"/>
      <c r="D25" s="42"/>
      <c r="E25" s="43"/>
      <c r="F25" s="42"/>
      <c r="G25" s="47"/>
      <c r="H25" s="42"/>
      <c r="I25" s="45"/>
      <c r="J25" s="46"/>
    </row>
    <row r="26" spans="2:12" s="32" customFormat="1" ht="39" customHeight="1" x14ac:dyDescent="0.2">
      <c r="B26" s="129"/>
      <c r="C26" s="41"/>
      <c r="D26" s="42"/>
      <c r="E26" s="43"/>
      <c r="F26" s="42"/>
      <c r="G26" s="44"/>
      <c r="H26" s="42"/>
      <c r="I26" s="45"/>
      <c r="J26" s="46"/>
    </row>
    <row r="27" spans="2:12" s="32" customFormat="1" ht="39" customHeight="1" x14ac:dyDescent="0.2">
      <c r="B27" s="130"/>
      <c r="C27" s="41"/>
      <c r="D27" s="42"/>
      <c r="E27" s="43"/>
      <c r="F27" s="42"/>
      <c r="G27" s="47"/>
      <c r="H27" s="42"/>
      <c r="I27" s="45"/>
      <c r="J27" s="46"/>
    </row>
    <row r="28" spans="2:12" s="32" customFormat="1" ht="66" customHeight="1" x14ac:dyDescent="0.2">
      <c r="B28" s="131" t="s">
        <v>96</v>
      </c>
      <c r="C28" s="132"/>
      <c r="D28" s="132"/>
      <c r="E28" s="132"/>
      <c r="F28" s="133"/>
      <c r="G28" s="45"/>
      <c r="H28" s="48"/>
      <c r="I28" s="48"/>
      <c r="J28" s="46"/>
    </row>
    <row r="29" spans="2:12" ht="38" customHeight="1" thickBot="1" x14ac:dyDescent="0.25">
      <c r="B29" s="71" t="s">
        <v>118</v>
      </c>
      <c r="C29" s="49">
        <f>母表!C67</f>
        <v>1</v>
      </c>
      <c r="D29" s="49" t="str">
        <f>母表!CX67&amp;母表!C65</f>
        <v>40HC</v>
      </c>
      <c r="E29" s="50" t="s">
        <v>97</v>
      </c>
      <c r="F29" s="51" t="str">
        <f>SUM(F22:F28)&amp;F20</f>
        <v>1700pcs</v>
      </c>
      <c r="G29" s="52"/>
      <c r="H29" s="52"/>
      <c r="I29" s="51" t="str">
        <f>SUM(I22:I28)&amp;I20</f>
        <v>340bales</v>
      </c>
      <c r="J29" s="53">
        <f>SUM(J22:J28)</f>
        <v>5800</v>
      </c>
      <c r="K29" s="32"/>
      <c r="L29" s="32"/>
    </row>
    <row r="30" spans="2:12" ht="38" customHeight="1" thickBot="1" x14ac:dyDescent="0.25">
      <c r="B30" s="85" t="s">
        <v>139</v>
      </c>
      <c r="C30" s="86" t="str">
        <f>母表!C11</f>
        <v>100% T/T AGAINST THE COPY OF BL</v>
      </c>
      <c r="D30" s="86"/>
      <c r="E30" s="86"/>
      <c r="F30" s="86"/>
      <c r="G30" s="86"/>
      <c r="H30" s="86"/>
      <c r="I30" s="86"/>
      <c r="J30" s="87"/>
      <c r="K30" s="32"/>
      <c r="L30" s="32"/>
    </row>
    <row r="31" spans="2:12" ht="170" customHeight="1" thickBot="1" x14ac:dyDescent="0.25">
      <c r="B31" s="123" t="s">
        <v>140</v>
      </c>
      <c r="C31" s="124"/>
      <c r="D31" s="124"/>
      <c r="E31" s="124"/>
      <c r="F31" s="124"/>
      <c r="G31" s="124"/>
      <c r="H31" s="124"/>
      <c r="I31" s="124"/>
      <c r="J31" s="125"/>
    </row>
    <row r="32" spans="2:12" x14ac:dyDescent="0.2">
      <c r="B32" s="32"/>
    </row>
    <row r="33" spans="2:2" x14ac:dyDescent="0.2">
      <c r="B33" s="32"/>
    </row>
    <row r="34" spans="2:2" x14ac:dyDescent="0.2">
      <c r="B34" s="32"/>
    </row>
    <row r="35" spans="2:2" x14ac:dyDescent="0.2">
      <c r="B35" s="32"/>
    </row>
    <row r="36" spans="2:2" x14ac:dyDescent="0.2">
      <c r="B36" s="32"/>
    </row>
  </sheetData>
  <mergeCells count="10">
    <mergeCell ref="B31:J31"/>
    <mergeCell ref="B20:E20"/>
    <mergeCell ref="B22:B27"/>
    <mergeCell ref="B28:F28"/>
    <mergeCell ref="B2:J2"/>
    <mergeCell ref="B4:J4"/>
    <mergeCell ref="B5:J5"/>
    <mergeCell ref="H7:J15"/>
    <mergeCell ref="B13:G15"/>
    <mergeCell ref="B8:G10"/>
  </mergeCells>
  <phoneticPr fontId="2" type="noConversion"/>
  <printOptions horizontalCentered="1" verticalCentered="1"/>
  <pageMargins left="0.70000000000000007" right="0.70000000000000007" top="0" bottom="0.75000000000000011" header="0.30000000000000004" footer="0.30000000000000004"/>
  <pageSetup paperSize="9" scale="55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  <pageSetUpPr fitToPage="1"/>
  </sheetPr>
  <dimension ref="B2:M34"/>
  <sheetViews>
    <sheetView showGridLines="0" topLeftCell="A22" zoomScale="107" zoomScaleSheetLayoutView="75" workbookViewId="0">
      <selection activeCell="F34" sqref="F34"/>
    </sheetView>
  </sheetViews>
  <sheetFormatPr baseColWidth="10" defaultColWidth="9" defaultRowHeight="16" x14ac:dyDescent="0.2"/>
  <cols>
    <col min="1" max="1" width="2.33203125" style="16" customWidth="1"/>
    <col min="2" max="2" width="20.83203125" style="16" customWidth="1"/>
    <col min="3" max="3" width="19.33203125" style="16" customWidth="1"/>
    <col min="4" max="4" width="12" style="16" customWidth="1"/>
    <col min="5" max="5" width="17" style="16" customWidth="1"/>
    <col min="6" max="6" width="18.33203125" style="16" customWidth="1"/>
    <col min="7" max="7" width="18.6640625" style="16" customWidth="1"/>
    <col min="8" max="8" width="12.83203125" style="16" customWidth="1"/>
    <col min="9" max="9" width="14.6640625" style="16" customWidth="1"/>
    <col min="10" max="10" width="25" style="16" customWidth="1"/>
    <col min="11" max="11" width="24.33203125" style="16" customWidth="1"/>
    <col min="12" max="16384" width="9" style="16"/>
  </cols>
  <sheetData>
    <row r="2" spans="2:13" ht="34" customHeight="1" x14ac:dyDescent="0.25">
      <c r="B2" s="98" t="s">
        <v>123</v>
      </c>
      <c r="C2" s="99"/>
      <c r="D2" s="99"/>
      <c r="E2" s="99"/>
      <c r="F2" s="99"/>
      <c r="G2" s="99"/>
      <c r="H2" s="99"/>
      <c r="I2" s="99"/>
      <c r="J2" s="99"/>
      <c r="K2" s="100"/>
      <c r="L2" s="15"/>
      <c r="M2" s="15"/>
    </row>
    <row r="3" spans="2:13" ht="20" hidden="1" customHeight="1" x14ac:dyDescent="0.25">
      <c r="B3" s="17"/>
      <c r="C3" s="18"/>
      <c r="D3" s="18"/>
      <c r="E3" s="18"/>
      <c r="F3" s="18"/>
      <c r="G3" s="18"/>
      <c r="H3" s="18"/>
      <c r="I3" s="18"/>
      <c r="J3" s="18"/>
      <c r="K3" s="19"/>
      <c r="L3" s="20"/>
      <c r="M3" s="20"/>
    </row>
    <row r="4" spans="2:13" ht="30" customHeight="1" x14ac:dyDescent="0.2">
      <c r="B4" s="101" t="s">
        <v>124</v>
      </c>
      <c r="C4" s="102"/>
      <c r="D4" s="102"/>
      <c r="E4" s="102"/>
      <c r="F4" s="102"/>
      <c r="G4" s="102"/>
      <c r="H4" s="102"/>
      <c r="I4" s="102"/>
      <c r="J4" s="102"/>
      <c r="K4" s="103"/>
      <c r="L4" s="21"/>
      <c r="M4" s="21"/>
    </row>
    <row r="5" spans="2:13" x14ac:dyDescent="0.2">
      <c r="B5" s="104" t="s">
        <v>126</v>
      </c>
      <c r="C5" s="105"/>
      <c r="D5" s="105"/>
      <c r="E5" s="105"/>
      <c r="F5" s="105"/>
      <c r="G5" s="105"/>
      <c r="H5" s="105"/>
      <c r="I5" s="105"/>
      <c r="J5" s="105"/>
      <c r="K5" s="106"/>
      <c r="L5" s="21"/>
      <c r="M5" s="21"/>
    </row>
    <row r="7" spans="2:13" ht="15" customHeight="1" x14ac:dyDescent="0.2">
      <c r="B7" s="72" t="s">
        <v>74</v>
      </c>
      <c r="C7" s="23"/>
      <c r="D7" s="23"/>
      <c r="E7" s="23"/>
      <c r="F7" s="23"/>
      <c r="G7" s="23"/>
      <c r="H7" s="135" t="s">
        <v>98</v>
      </c>
      <c r="I7" s="136"/>
      <c r="J7" s="136"/>
      <c r="K7" s="137"/>
    </row>
    <row r="8" spans="2:13" ht="15" customHeight="1" x14ac:dyDescent="0.2">
      <c r="B8" s="120" t="str">
        <f>母表!C15</f>
        <v>COMPANY: 123_x000D_ADDRESS:</v>
      </c>
      <c r="C8" s="121"/>
      <c r="D8" s="121"/>
      <c r="E8" s="121"/>
      <c r="F8" s="121"/>
      <c r="G8" s="122"/>
      <c r="H8" s="138"/>
      <c r="I8" s="139"/>
      <c r="J8" s="139"/>
      <c r="K8" s="140"/>
    </row>
    <row r="9" spans="2:13" ht="15" customHeight="1" x14ac:dyDescent="0.2">
      <c r="B9" s="120"/>
      <c r="C9" s="121"/>
      <c r="D9" s="121"/>
      <c r="E9" s="121"/>
      <c r="F9" s="121"/>
      <c r="G9" s="122"/>
      <c r="H9" s="138"/>
      <c r="I9" s="139"/>
      <c r="J9" s="139"/>
      <c r="K9" s="140"/>
    </row>
    <row r="10" spans="2:13" ht="16.5" customHeight="1" x14ac:dyDescent="0.2">
      <c r="B10" s="120"/>
      <c r="C10" s="121"/>
      <c r="D10" s="121"/>
      <c r="E10" s="121"/>
      <c r="F10" s="121"/>
      <c r="G10" s="122"/>
      <c r="H10" s="138"/>
      <c r="I10" s="139"/>
      <c r="J10" s="139"/>
      <c r="K10" s="140"/>
    </row>
    <row r="11" spans="2:13" ht="16.5" customHeight="1" x14ac:dyDescent="0.2">
      <c r="B11" s="65"/>
      <c r="C11" s="66"/>
      <c r="D11" s="66"/>
      <c r="E11" s="66"/>
      <c r="F11" s="66"/>
      <c r="G11" s="67"/>
      <c r="H11" s="138"/>
      <c r="I11" s="139"/>
      <c r="J11" s="139"/>
      <c r="K11" s="140"/>
    </row>
    <row r="12" spans="2:13" ht="15.75" customHeight="1" x14ac:dyDescent="0.2">
      <c r="B12" s="22" t="s">
        <v>76</v>
      </c>
      <c r="C12" s="24"/>
      <c r="D12" s="24"/>
      <c r="E12" s="24"/>
      <c r="F12" s="24"/>
      <c r="G12" s="24"/>
      <c r="H12" s="138"/>
      <c r="I12" s="139"/>
      <c r="J12" s="139"/>
      <c r="K12" s="140"/>
    </row>
    <row r="13" spans="2:13" ht="20.25" customHeight="1" x14ac:dyDescent="0.2">
      <c r="B13" s="113" t="str">
        <f>母表!C17</f>
        <v>COMPANY: ABC_x000D_ADDRESS:</v>
      </c>
      <c r="C13" s="114"/>
      <c r="D13" s="114"/>
      <c r="E13" s="114"/>
      <c r="F13" s="114"/>
      <c r="G13" s="115"/>
      <c r="H13" s="138"/>
      <c r="I13" s="139"/>
      <c r="J13" s="139"/>
      <c r="K13" s="140"/>
    </row>
    <row r="14" spans="2:13" ht="21" customHeight="1" x14ac:dyDescent="0.2">
      <c r="B14" s="116"/>
      <c r="C14" s="114"/>
      <c r="D14" s="114"/>
      <c r="E14" s="114"/>
      <c r="F14" s="114"/>
      <c r="G14" s="115"/>
      <c r="H14" s="138"/>
      <c r="I14" s="139"/>
      <c r="J14" s="139"/>
      <c r="K14" s="140"/>
    </row>
    <row r="15" spans="2:13" ht="26" customHeight="1" x14ac:dyDescent="0.2">
      <c r="B15" s="117"/>
      <c r="C15" s="118"/>
      <c r="D15" s="118"/>
      <c r="E15" s="118"/>
      <c r="F15" s="118"/>
      <c r="G15" s="141"/>
      <c r="H15" s="138"/>
      <c r="I15" s="139"/>
      <c r="J15" s="139"/>
      <c r="K15" s="140"/>
    </row>
    <row r="16" spans="2:13" ht="34" customHeight="1" x14ac:dyDescent="0.2">
      <c r="B16" s="27" t="s">
        <v>77</v>
      </c>
      <c r="C16" s="26"/>
      <c r="D16" s="26"/>
      <c r="E16" s="73" t="s">
        <v>78</v>
      </c>
      <c r="F16" s="76" t="s">
        <v>79</v>
      </c>
      <c r="G16" s="54"/>
      <c r="H16" s="59" t="s">
        <v>80</v>
      </c>
      <c r="I16" s="59" t="str">
        <f>母表!C5</f>
        <v>34I3ABC</v>
      </c>
      <c r="J16" s="59"/>
      <c r="K16" s="60"/>
    </row>
    <row r="17" spans="2:13" s="32" customFormat="1" ht="44" customHeight="1" x14ac:dyDescent="0.2">
      <c r="B17" s="28" t="str">
        <f>母表!C21</f>
        <v>NINGBO</v>
      </c>
      <c r="C17" s="29"/>
      <c r="D17" s="29"/>
      <c r="E17" s="74" t="str">
        <f>母表!C23</f>
        <v>HAMBURG</v>
      </c>
      <c r="F17" s="75" t="s">
        <v>81</v>
      </c>
      <c r="G17" s="30"/>
      <c r="H17" s="59" t="s">
        <v>111</v>
      </c>
      <c r="I17" s="59" t="str">
        <f>母表!C9</f>
        <v>3th,Feb,2018</v>
      </c>
      <c r="J17" s="59"/>
      <c r="K17" s="31"/>
      <c r="L17" s="16"/>
      <c r="M17" s="16"/>
    </row>
    <row r="18" spans="2:13" s="32" customFormat="1" ht="38" customHeight="1" x14ac:dyDescent="0.2">
      <c r="B18" s="33" t="s">
        <v>116</v>
      </c>
      <c r="C18" s="34"/>
      <c r="D18" s="34"/>
      <c r="E18" s="33" t="s">
        <v>82</v>
      </c>
      <c r="F18" s="33" t="s">
        <v>129</v>
      </c>
      <c r="G18" s="77" t="str">
        <f>母表!C39</f>
        <v>3th,Feb,2018</v>
      </c>
      <c r="H18" s="64" t="s">
        <v>114</v>
      </c>
      <c r="I18" s="63">
        <f>母表!C13</f>
        <v>1234567</v>
      </c>
      <c r="J18" s="62"/>
      <c r="K18" s="31"/>
      <c r="L18" s="16"/>
      <c r="M18" s="16"/>
    </row>
    <row r="19" spans="2:13" s="32" customFormat="1" ht="28" customHeight="1" x14ac:dyDescent="0.2">
      <c r="B19" s="35" t="str">
        <f>母表!C31</f>
        <v>YM WARMTH</v>
      </c>
      <c r="C19" s="36" t="str">
        <f>母表!C33</f>
        <v>056W</v>
      </c>
      <c r="D19" s="36"/>
      <c r="E19" s="35" t="str">
        <f>母表!C45</f>
        <v>SMFS18-2138</v>
      </c>
      <c r="F19" s="35" t="s">
        <v>130</v>
      </c>
      <c r="G19" s="78" t="str">
        <f>母表!C41</f>
        <v>4th,Apr,2018</v>
      </c>
      <c r="H19" s="61" t="s">
        <v>115</v>
      </c>
      <c r="I19" s="62" t="str">
        <f>母表!C5</f>
        <v>34I3ABC</v>
      </c>
      <c r="J19" s="62"/>
      <c r="K19" s="31"/>
      <c r="L19" s="16"/>
      <c r="M19" s="16"/>
    </row>
    <row r="20" spans="2:13" s="32" customFormat="1" ht="28" customHeight="1" x14ac:dyDescent="0.2">
      <c r="B20" s="126" t="s">
        <v>99</v>
      </c>
      <c r="C20" s="127"/>
      <c r="D20" s="127"/>
      <c r="E20" s="55"/>
      <c r="F20" s="55"/>
      <c r="G20" s="37" t="s">
        <v>100</v>
      </c>
      <c r="H20" s="38" t="s">
        <v>101</v>
      </c>
      <c r="I20" s="38" t="s">
        <v>101</v>
      </c>
      <c r="J20" s="38" t="s">
        <v>102</v>
      </c>
      <c r="K20" s="38" t="s">
        <v>102</v>
      </c>
      <c r="L20" s="16"/>
      <c r="M20" s="16"/>
    </row>
    <row r="21" spans="2:13" s="32" customFormat="1" ht="43" customHeight="1" x14ac:dyDescent="0.2">
      <c r="B21" s="40" t="s">
        <v>103</v>
      </c>
      <c r="C21" s="40" t="s">
        <v>136</v>
      </c>
      <c r="D21" s="56" t="s">
        <v>104</v>
      </c>
      <c r="E21" s="40" t="s">
        <v>89</v>
      </c>
      <c r="F21" s="56" t="s">
        <v>90</v>
      </c>
      <c r="G21" s="56" t="s">
        <v>91</v>
      </c>
      <c r="H21" s="57" t="s">
        <v>93</v>
      </c>
      <c r="I21" s="57" t="s">
        <v>105</v>
      </c>
      <c r="J21" s="57" t="s">
        <v>106</v>
      </c>
      <c r="K21" s="57" t="s">
        <v>107</v>
      </c>
    </row>
    <row r="22" spans="2:13" s="32" customFormat="1" ht="39" customHeight="1" x14ac:dyDescent="0.2">
      <c r="B22" s="81" t="str">
        <f>母表!C49</f>
        <v>RATTEN FENCE</v>
      </c>
      <c r="C22" s="79" t="str">
        <f>母表!C35</f>
        <v>TJKU1234567</v>
      </c>
      <c r="D22" s="41">
        <f>INVOICE!C22</f>
        <v>1</v>
      </c>
      <c r="E22" s="42" t="str">
        <f>INVOICE!D22</f>
        <v>A</v>
      </c>
      <c r="F22" s="43">
        <f>INVOICE!E22</f>
        <v>100</v>
      </c>
      <c r="G22" s="42">
        <f>INVOICE!F22</f>
        <v>1000</v>
      </c>
      <c r="H22" s="42">
        <f>INVOICE!H22</f>
        <v>5</v>
      </c>
      <c r="I22" s="45">
        <f>INVOICE!I22</f>
        <v>200</v>
      </c>
      <c r="J22" s="58" t="str">
        <f>母表!C59</f>
        <v>6500KGS(实际）</v>
      </c>
      <c r="K22" s="58" t="str">
        <f>母表!C61</f>
        <v>6400KGS(实际）</v>
      </c>
    </row>
    <row r="23" spans="2:13" s="32" customFormat="1" ht="39" customHeight="1" x14ac:dyDescent="0.2">
      <c r="B23" s="82"/>
      <c r="C23" s="80" t="str">
        <f>母表!C37</f>
        <v>THG53022</v>
      </c>
      <c r="D23" s="41">
        <f>INVOICE!C23</f>
        <v>2</v>
      </c>
      <c r="E23" s="42" t="str">
        <f>INVOICE!D23</f>
        <v>B</v>
      </c>
      <c r="F23" s="43">
        <f>INVOICE!E23</f>
        <v>150</v>
      </c>
      <c r="G23" s="42">
        <f>INVOICE!F23</f>
        <v>700</v>
      </c>
      <c r="H23" s="42">
        <f>INVOICE!H23</f>
        <v>5</v>
      </c>
      <c r="I23" s="45">
        <f>INVOICE!I23</f>
        <v>140</v>
      </c>
      <c r="J23" s="83"/>
      <c r="K23" s="83"/>
    </row>
    <row r="24" spans="2:13" s="32" customFormat="1" ht="39" customHeight="1" x14ac:dyDescent="0.2">
      <c r="B24" s="82"/>
      <c r="C24" s="80"/>
      <c r="D24" s="88">
        <f>INVOICE!C24</f>
        <v>0</v>
      </c>
      <c r="E24" s="89">
        <f>INVOICE!D24</f>
        <v>0</v>
      </c>
      <c r="F24" s="90">
        <f>INVOICE!E24</f>
        <v>0</v>
      </c>
      <c r="G24" s="89">
        <f>INVOICE!F24</f>
        <v>0</v>
      </c>
      <c r="H24" s="89">
        <f>INVOICE!H24</f>
        <v>0</v>
      </c>
      <c r="I24" s="91">
        <f>INVOICE!I24</f>
        <v>0</v>
      </c>
      <c r="J24" s="83"/>
      <c r="K24" s="83"/>
    </row>
    <row r="25" spans="2:13" s="32" customFormat="1" ht="39" customHeight="1" x14ac:dyDescent="0.2">
      <c r="B25" s="82"/>
      <c r="C25" s="80"/>
      <c r="D25" s="88">
        <f>INVOICE!C25</f>
        <v>0</v>
      </c>
      <c r="E25" s="89">
        <f>INVOICE!D25</f>
        <v>0</v>
      </c>
      <c r="F25" s="90">
        <f>INVOICE!E25</f>
        <v>0</v>
      </c>
      <c r="G25" s="89">
        <f>INVOICE!F25</f>
        <v>0</v>
      </c>
      <c r="H25" s="89">
        <f>INVOICE!H25</f>
        <v>0</v>
      </c>
      <c r="I25" s="91">
        <f>INVOICE!I25</f>
        <v>0</v>
      </c>
      <c r="J25" s="83"/>
      <c r="K25" s="83"/>
    </row>
    <row r="26" spans="2:13" ht="39" customHeight="1" x14ac:dyDescent="0.2">
      <c r="B26" s="82"/>
      <c r="C26" s="80"/>
      <c r="D26" s="88">
        <f>INVOICE!C26</f>
        <v>0</v>
      </c>
      <c r="E26" s="89">
        <f>INVOICE!D26</f>
        <v>0</v>
      </c>
      <c r="F26" s="90">
        <f>INVOICE!E26</f>
        <v>0</v>
      </c>
      <c r="G26" s="89">
        <f>INVOICE!F26</f>
        <v>0</v>
      </c>
      <c r="H26" s="89">
        <f>INVOICE!H26</f>
        <v>0</v>
      </c>
      <c r="I26" s="91">
        <f>INVOICE!I26</f>
        <v>0</v>
      </c>
      <c r="J26" s="83"/>
      <c r="K26" s="83"/>
      <c r="L26" s="32"/>
      <c r="M26" s="32"/>
    </row>
    <row r="27" spans="2:13" s="32" customFormat="1" ht="39" customHeight="1" x14ac:dyDescent="0.2">
      <c r="B27" s="82"/>
      <c r="C27" s="80"/>
      <c r="D27" s="88">
        <f>INVOICE!C27</f>
        <v>0</v>
      </c>
      <c r="E27" s="89">
        <f>INVOICE!D27</f>
        <v>0</v>
      </c>
      <c r="F27" s="90">
        <f>INVOICE!E27</f>
        <v>0</v>
      </c>
      <c r="G27" s="89">
        <f>INVOICE!F27</f>
        <v>0</v>
      </c>
      <c r="H27" s="89">
        <f>INVOICE!H27</f>
        <v>0</v>
      </c>
      <c r="I27" s="91">
        <f>INVOICE!I27</f>
        <v>0</v>
      </c>
      <c r="J27" s="83"/>
      <c r="K27" s="83"/>
    </row>
    <row r="28" spans="2:13" ht="39" customHeight="1" x14ac:dyDescent="0.2">
      <c r="B28" s="142" t="s">
        <v>108</v>
      </c>
      <c r="C28" s="143"/>
      <c r="D28" s="143"/>
      <c r="E28" s="143"/>
      <c r="F28" s="144"/>
      <c r="G28" s="84"/>
      <c r="H28" s="84"/>
      <c r="I28" s="58"/>
      <c r="J28" s="58"/>
      <c r="K28" s="58"/>
      <c r="L28" s="32"/>
      <c r="M28" s="32"/>
    </row>
    <row r="29" spans="2:13" ht="38" customHeight="1" thickBot="1" x14ac:dyDescent="0.25">
      <c r="B29" s="92" t="s">
        <v>118</v>
      </c>
      <c r="C29" s="93">
        <f>母表!C67</f>
        <v>1</v>
      </c>
      <c r="D29" s="93" t="str">
        <f>母表!CX67&amp;母表!C65</f>
        <v>40HC</v>
      </c>
      <c r="E29" s="93"/>
      <c r="F29" s="94" t="s">
        <v>109</v>
      </c>
      <c r="G29" s="94" t="str">
        <f>SUM(G22:G27)&amp;G20</f>
        <v>1700pcs</v>
      </c>
      <c r="H29" s="94"/>
      <c r="I29" s="94" t="str">
        <f>SUM(I22:I27)&amp;I20</f>
        <v>340bales</v>
      </c>
      <c r="J29" s="94" t="str">
        <f>J22</f>
        <v>6500KGS(实际）</v>
      </c>
      <c r="K29" s="94" t="str">
        <f>K22</f>
        <v>6400KGS(实际）</v>
      </c>
      <c r="L29" s="32"/>
      <c r="M29" s="32"/>
    </row>
    <row r="30" spans="2:13" ht="178" customHeight="1" thickBot="1" x14ac:dyDescent="0.25">
      <c r="B30" s="95" t="s">
        <v>139</v>
      </c>
      <c r="C30" s="134" t="str">
        <f>母表!C11</f>
        <v>100% T/T AGAINST THE COPY OF BL</v>
      </c>
      <c r="D30" s="134"/>
      <c r="E30" s="134"/>
      <c r="F30" s="134"/>
      <c r="G30" s="96"/>
      <c r="H30" s="96"/>
      <c r="I30" s="96"/>
      <c r="J30" s="96"/>
      <c r="K30" s="97"/>
    </row>
    <row r="31" spans="2:13" x14ac:dyDescent="0.2">
      <c r="B31" s="32"/>
    </row>
    <row r="32" spans="2:13" x14ac:dyDescent="0.2">
      <c r="B32" s="32"/>
    </row>
    <row r="33" spans="2:2" x14ac:dyDescent="0.2">
      <c r="B33" s="32"/>
    </row>
    <row r="34" spans="2:2" x14ac:dyDescent="0.2">
      <c r="B34" s="32"/>
    </row>
  </sheetData>
  <mergeCells count="9">
    <mergeCell ref="C30:F30"/>
    <mergeCell ref="B2:K2"/>
    <mergeCell ref="B4:K4"/>
    <mergeCell ref="B5:K5"/>
    <mergeCell ref="H7:K15"/>
    <mergeCell ref="B13:G15"/>
    <mergeCell ref="B8:G10"/>
    <mergeCell ref="B28:F28"/>
    <mergeCell ref="B20:D20"/>
  </mergeCells>
  <phoneticPr fontId="2" type="noConversion"/>
  <printOptions horizontalCentered="1" verticalCentered="1"/>
  <pageMargins left="0.70000000000000007" right="0.70000000000000007" top="0" bottom="0.75000000000000011" header="0.30000000000000004" footer="0.30000000000000004"/>
  <pageSetup paperSize="9" scale="44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母表</vt:lpstr>
      <vt:lpstr>INVOICE</vt:lpstr>
      <vt:lpstr>PACKING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2019-01-11T17:22:32Z</dcterms:created>
  <dcterms:modified xsi:type="dcterms:W3CDTF">2019-01-14T04:19:53Z</dcterms:modified>
</cp:coreProperties>
</file>